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345" windowWidth="11355" windowHeight="8445" activeTab="0"/>
  </bookViews>
  <sheets>
    <sheet name="Tabla Resumen" sheetId="1" r:id="rId1"/>
    <sheet name="Datos" sheetId="2" state="hidden" r:id="rId2"/>
  </sheets>
  <definedNames/>
  <calcPr fullCalcOnLoad="1"/>
  <pivotCaches>
    <pivotCache cacheId="2" r:id="rId3"/>
  </pivotCaches>
</workbook>
</file>

<file path=xl/sharedStrings.xml><?xml version="1.0" encoding="utf-8"?>
<sst xmlns="http://schemas.openxmlformats.org/spreadsheetml/2006/main" count="175" uniqueCount="31">
  <si>
    <t>Cufré</t>
  </si>
  <si>
    <t>Mercedes</t>
  </si>
  <si>
    <t>Paso del Puerto</t>
  </si>
  <si>
    <t>Queguay</t>
  </si>
  <si>
    <t>Centenario</t>
  </si>
  <si>
    <t>Manuel Díaz</t>
  </si>
  <si>
    <t>Cebollatí</t>
  </si>
  <si>
    <t>Capilla de Cella</t>
  </si>
  <si>
    <t>Garzón</t>
  </si>
  <si>
    <t>Santa Lucía</t>
  </si>
  <si>
    <t>Pando</t>
  </si>
  <si>
    <t>Solís</t>
  </si>
  <si>
    <t>barra</t>
  </si>
  <si>
    <t>mes</t>
  </si>
  <si>
    <t>puesto</t>
  </si>
  <si>
    <t>Categoría 1</t>
  </si>
  <si>
    <t>Categoría 2</t>
  </si>
  <si>
    <t>Categoría 3</t>
  </si>
  <si>
    <t>Categoría 4</t>
  </si>
  <si>
    <t>Categoría 5</t>
  </si>
  <si>
    <t>Categoría 6</t>
  </si>
  <si>
    <t>Categoría 7</t>
  </si>
  <si>
    <t>Categoría_1</t>
  </si>
  <si>
    <t>Categoría_2</t>
  </si>
  <si>
    <t>Categoría_3</t>
  </si>
  <si>
    <t>Categoría_4</t>
  </si>
  <si>
    <t>Categoría_5</t>
  </si>
  <si>
    <t>Categoría_6</t>
  </si>
  <si>
    <t>Categoría_7</t>
  </si>
  <si>
    <t>Total general</t>
  </si>
  <si>
    <t>(Todas)</t>
  </si>
</sst>
</file>

<file path=xl/styles.xml><?xml version="1.0" encoding="utf-8"?>
<styleSheet xmlns="http://schemas.openxmlformats.org/spreadsheetml/2006/main">
  <numFmts count="25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&quot;$U&quot;\ * #,##0.00_ ;_ &quot;$U&quot;\ * \-#,##0.00_ ;_ &quot;$U&quot;\ * &quot;-&quot;??_ ;_ @_ "/>
    <numFmt numFmtId="178" formatCode="_ * #,##0.0_ ;_ * \-#,##0.0_ ;_ * &quot;-&quot;??_ ;_ @_ "/>
    <numFmt numFmtId="179" formatCode="_ * #,##0_ ;_ * \-#,##0_ ;_ * &quot;-&quot;??_ ;_ @_ "/>
    <numFmt numFmtId="180" formatCode="[$-2C0A]dddd\,\ dd&quot; de &quot;mmmm&quot; de &quot;yyyy"/>
  </numFmts>
  <fonts count="34">
    <font>
      <sz val="10"/>
      <name val="Arial"/>
      <family val="0"/>
    </font>
    <font>
      <sz val="10"/>
      <color indexed="8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4" borderId="0" applyNumberFormat="0" applyBorder="0" applyAlignment="0" applyProtection="0"/>
    <xf numFmtId="0" fontId="9" fillId="17" borderId="1" applyNumberFormat="0" applyAlignment="0" applyProtection="0"/>
    <xf numFmtId="0" fontId="27" fillId="18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8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4" borderId="0" applyNumberFormat="0" applyBorder="0" applyAlignment="0" applyProtection="0"/>
    <xf numFmtId="0" fontId="1" fillId="0" borderId="0">
      <alignment/>
      <protection/>
    </xf>
    <xf numFmtId="0" fontId="0" fillId="25" borderId="4" applyNumberFormat="0" applyFont="0" applyAlignment="0" applyProtection="0"/>
    <xf numFmtId="9" fontId="0" fillId="0" borderId="0" applyFont="0" applyFill="0" applyBorder="0" applyAlignment="0" applyProtection="0"/>
    <xf numFmtId="0" fontId="30" fillId="17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33" fillId="0" borderId="9" applyNumberFormat="0" applyFill="0" applyAlignment="0" applyProtection="0"/>
  </cellStyleXfs>
  <cellXfs count="29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3" fontId="0" fillId="0" borderId="0" xfId="48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5" fillId="0" borderId="0" xfId="53" applyNumberFormat="1" applyFont="1" applyAlignment="1">
      <alignment horizontal="right" vertical="center"/>
      <protection/>
    </xf>
    <xf numFmtId="17" fontId="0" fillId="0" borderId="10" xfId="0" applyNumberFormat="1" applyBorder="1" applyAlignment="1">
      <alignment/>
    </xf>
    <xf numFmtId="17" fontId="0" fillId="0" borderId="11" xfId="0" applyNumberFormat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179" fontId="0" fillId="0" borderId="10" xfId="0" applyNumberFormat="1" applyBorder="1" applyAlignment="1">
      <alignment/>
    </xf>
    <xf numFmtId="179" fontId="0" fillId="0" borderId="11" xfId="0" applyNumberFormat="1" applyBorder="1" applyAlignment="1">
      <alignment/>
    </xf>
    <xf numFmtId="179" fontId="0" fillId="0" borderId="14" xfId="0" applyNumberFormat="1" applyBorder="1" applyAlignment="1">
      <alignment/>
    </xf>
    <xf numFmtId="179" fontId="0" fillId="0" borderId="16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18" xfId="0" applyNumberFormat="1" applyBorder="1" applyAlignment="1">
      <alignment/>
    </xf>
    <xf numFmtId="179" fontId="0" fillId="0" borderId="15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numFmt numFmtId="179" formatCode="_ * #,##0_ ;_ * \-#,##0_ ;_ * &quot;-&quot;??_ ;_ @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157" sheet="Datos"/>
  </cacheSource>
  <cacheFields count="13">
    <cacheField name="puesto">
      <sharedItems containsMixedTypes="0" count="13">
        <s v="barra"/>
        <s v="Capilla de Cella"/>
        <s v="Cebollatí"/>
        <s v="Centenario"/>
        <s v="Cufré"/>
        <s v="Garzón"/>
        <s v="Manuel Díaz"/>
        <s v="Mercedes"/>
        <s v="Pando"/>
        <s v="Paso del Puerto"/>
        <s v="Queguay"/>
        <s v="Santa Lucía"/>
        <s v="Solís"/>
      </sharedItems>
    </cacheField>
    <cacheField name="mes">
      <sharedItems containsSemiMixedTypes="0" containsNonDate="0" containsDate="1" containsString="0" containsMixedTypes="0" count="12">
        <d v="2008-01-01T00:00:00.000"/>
        <d v="2008-02-01T00:00:00.000"/>
        <d v="2008-03-01T00:00:00.000"/>
        <d v="2008-04-01T00:00:00.000"/>
        <d v="2008-05-01T00:00:00.000"/>
        <d v="2008-06-01T00:00:00.000"/>
        <d v="2008-07-01T00:00:00.000"/>
        <d v="2008-08-01T00:00:00.000"/>
        <d v="2008-09-01T00:00:00.000"/>
        <d v="2008-10-01T00:00:00.000"/>
        <d v="2008-11-01T00:00:00.000"/>
        <d v="2008-12-01T00:00:00.000"/>
      </sharedItems>
    </cacheField>
    <cacheField name="Categor?a 1">
      <sharedItems containsSemiMixedTypes="0" containsString="0" containsMixedTypes="0" containsNumber="1" containsInteger="1"/>
    </cacheField>
    <cacheField name="Categor?a 2">
      <sharedItems containsSemiMixedTypes="0" containsString="0" containsMixedTypes="0" containsNumber="1" containsInteger="1"/>
    </cacheField>
    <cacheField name="Categor?a 3">
      <sharedItems containsSemiMixedTypes="0" containsString="0" containsMixedTypes="0" containsNumber="1" containsInteger="1"/>
    </cacheField>
    <cacheField name="Categor?a 4">
      <sharedItems containsSemiMixedTypes="0" containsString="0" containsMixedTypes="0" containsNumber="1" containsInteger="1"/>
    </cacheField>
    <cacheField name="Categor?a 5">
      <sharedItems containsSemiMixedTypes="0" containsString="0" containsMixedTypes="0" containsNumber="1" containsInteger="1"/>
    </cacheField>
    <cacheField name="Categor?a 6">
      <sharedItems containsSemiMixedTypes="0" containsString="0" containsMixedTypes="0" containsNumber="1" containsInteger="1"/>
    </cacheField>
    <cacheField name="Categor?a 7">
      <sharedItems containsSemiMixedTypes="0" containsString="0" containsMixedTypes="0" containsNumber="1" containsInteger="1"/>
    </cacheField>
    <cacheField name="1.00">
      <sharedItems containsMixedTypes="1" containsNumber="1" containsInteger="1"/>
    </cacheField>
    <cacheField name="235.00">
      <sharedItems containsMixedTypes="1" containsNumber="1" containsInteger="1"/>
    </cacheField>
    <cacheField name="4.00">
      <sharedItems containsMixedTypes="1" containsNumber="1" containsInteger="1"/>
    </cacheField>
    <cacheField name="67.00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2" dataOnRows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N11" firstHeaderRow="1" firstDataRow="2" firstDataCol="1" rowPageCount="1" colPageCount="1"/>
  <pivotFields count="13">
    <pivotField axis="axisPage" compact="0" outline="0" subtotalTop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Col" compact="0" outline="0" subtotalTop="0" showAll="0" numFmtId="17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-2"/>
  </rowFields>
  <row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0" hier="0"/>
  </pageFields>
  <dataFields count="7">
    <dataField name="Categor?a_1" fld="2" baseField="0" baseItem="0"/>
    <dataField name="Categor?a_2" fld="3" baseField="0" baseItem="0"/>
    <dataField name="Categor?a_3" fld="4" baseField="0" baseItem="0"/>
    <dataField name="Categor?a_4" fld="5" baseField="0" baseItem="0"/>
    <dataField name="Categor?a_5" fld="6" baseField="0" baseItem="0"/>
    <dataField name="Categor?a_6" fld="7" baseField="0" baseItem="0"/>
    <dataField name="Categor?a_7" fld="8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" width="10.8515625" style="0" bestFit="1" customWidth="1"/>
    <col min="2" max="13" width="10.28125" style="0" bestFit="1" customWidth="1"/>
    <col min="14" max="15" width="11.57421875" style="0" bestFit="1" customWidth="1"/>
    <col min="16" max="18" width="10.28125" style="0" bestFit="1" customWidth="1"/>
    <col min="19" max="19" width="8.7109375" style="0" bestFit="1" customWidth="1"/>
    <col min="20" max="24" width="10.28125" style="0" bestFit="1" customWidth="1"/>
    <col min="25" max="25" width="11.57421875" style="0" bestFit="1" customWidth="1"/>
  </cols>
  <sheetData>
    <row r="1" spans="1:2" ht="12.75">
      <c r="A1" s="18" t="s">
        <v>14</v>
      </c>
      <c r="B1" s="19" t="s">
        <v>30</v>
      </c>
    </row>
    <row r="3" spans="1:14" ht="12.75">
      <c r="A3" s="12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1:14" ht="12.75">
      <c r="A4" s="12"/>
      <c r="B4" s="9">
        <v>39448</v>
      </c>
      <c r="C4" s="10">
        <v>39479</v>
      </c>
      <c r="D4" s="10">
        <v>39508</v>
      </c>
      <c r="E4" s="10">
        <v>39539</v>
      </c>
      <c r="F4" s="10">
        <v>39569</v>
      </c>
      <c r="G4" s="10">
        <v>39600</v>
      </c>
      <c r="H4" s="10">
        <v>39630</v>
      </c>
      <c r="I4" s="10">
        <v>39661</v>
      </c>
      <c r="J4" s="10">
        <v>39692</v>
      </c>
      <c r="K4" s="10">
        <v>39722</v>
      </c>
      <c r="L4" s="10">
        <v>39753</v>
      </c>
      <c r="M4" s="10">
        <v>39783</v>
      </c>
      <c r="N4" s="15" t="s">
        <v>29</v>
      </c>
    </row>
    <row r="5" spans="1:14" ht="12.75">
      <c r="A5" s="12" t="s">
        <v>22</v>
      </c>
      <c r="B5" s="20">
        <v>1902178</v>
      </c>
      <c r="C5" s="21">
        <v>1613849</v>
      </c>
      <c r="D5" s="21">
        <v>1377564</v>
      </c>
      <c r="E5" s="21">
        <v>967818</v>
      </c>
      <c r="F5" s="21">
        <v>950054</v>
      </c>
      <c r="G5" s="21">
        <v>852059</v>
      </c>
      <c r="H5" s="21">
        <v>1027353</v>
      </c>
      <c r="I5" s="21">
        <v>1037918</v>
      </c>
      <c r="J5" s="21">
        <v>989277</v>
      </c>
      <c r="K5" s="21">
        <v>1081811</v>
      </c>
      <c r="L5" s="21">
        <v>1206516</v>
      </c>
      <c r="M5" s="21">
        <v>1583010</v>
      </c>
      <c r="N5" s="22">
        <v>14589407</v>
      </c>
    </row>
    <row r="6" spans="1:14" ht="12.75">
      <c r="A6" s="17" t="s">
        <v>23</v>
      </c>
      <c r="B6" s="23">
        <v>21698</v>
      </c>
      <c r="C6" s="24">
        <v>19151</v>
      </c>
      <c r="D6" s="24">
        <v>19375</v>
      </c>
      <c r="E6" s="24">
        <v>16256</v>
      </c>
      <c r="F6" s="24">
        <v>16054</v>
      </c>
      <c r="G6" s="24">
        <v>14369</v>
      </c>
      <c r="H6" s="24">
        <v>15496</v>
      </c>
      <c r="I6" s="24">
        <v>15731</v>
      </c>
      <c r="J6" s="24">
        <v>16527</v>
      </c>
      <c r="K6" s="24">
        <v>17893</v>
      </c>
      <c r="L6" s="24">
        <v>19037</v>
      </c>
      <c r="M6" s="24">
        <v>19793</v>
      </c>
      <c r="N6" s="25">
        <v>211380</v>
      </c>
    </row>
    <row r="7" spans="1:14" ht="12.75">
      <c r="A7" s="17" t="s">
        <v>24</v>
      </c>
      <c r="B7" s="23">
        <v>72727</v>
      </c>
      <c r="C7" s="24">
        <v>64133</v>
      </c>
      <c r="D7" s="24">
        <v>61851</v>
      </c>
      <c r="E7" s="24">
        <v>64002</v>
      </c>
      <c r="F7" s="24">
        <v>60916</v>
      </c>
      <c r="G7" s="24">
        <v>56901</v>
      </c>
      <c r="H7" s="24">
        <v>62125</v>
      </c>
      <c r="I7" s="24">
        <v>60495</v>
      </c>
      <c r="J7" s="24">
        <v>63557</v>
      </c>
      <c r="K7" s="24">
        <v>65502</v>
      </c>
      <c r="L7" s="24">
        <v>67438</v>
      </c>
      <c r="M7" s="24">
        <v>78026</v>
      </c>
      <c r="N7" s="25">
        <v>777673</v>
      </c>
    </row>
    <row r="8" spans="1:14" ht="12.75">
      <c r="A8" s="17" t="s">
        <v>25</v>
      </c>
      <c r="B8" s="23">
        <v>102951</v>
      </c>
      <c r="C8" s="24">
        <v>100568</v>
      </c>
      <c r="D8" s="24">
        <v>98023</v>
      </c>
      <c r="E8" s="24">
        <v>84635</v>
      </c>
      <c r="F8" s="24">
        <v>85515</v>
      </c>
      <c r="G8" s="24">
        <v>82284</v>
      </c>
      <c r="H8" s="24">
        <v>89511</v>
      </c>
      <c r="I8" s="24">
        <v>87156</v>
      </c>
      <c r="J8" s="24">
        <v>88848</v>
      </c>
      <c r="K8" s="24">
        <v>92375</v>
      </c>
      <c r="L8" s="24">
        <v>95993</v>
      </c>
      <c r="M8" s="24">
        <v>103629</v>
      </c>
      <c r="N8" s="25">
        <v>1111488</v>
      </c>
    </row>
    <row r="9" spans="1:14" ht="12.75">
      <c r="A9" s="17" t="s">
        <v>26</v>
      </c>
      <c r="B9" s="23">
        <v>26839</v>
      </c>
      <c r="C9" s="24">
        <v>25262</v>
      </c>
      <c r="D9" s="24">
        <v>23233</v>
      </c>
      <c r="E9" s="24">
        <v>25969</v>
      </c>
      <c r="F9" s="24">
        <v>25753</v>
      </c>
      <c r="G9" s="24">
        <v>23841</v>
      </c>
      <c r="H9" s="24">
        <v>24664</v>
      </c>
      <c r="I9" s="24">
        <v>23388</v>
      </c>
      <c r="J9" s="24">
        <v>25393</v>
      </c>
      <c r="K9" s="24">
        <v>26651</v>
      </c>
      <c r="L9" s="24">
        <v>25292</v>
      </c>
      <c r="M9" s="24">
        <v>26632</v>
      </c>
      <c r="N9" s="25">
        <v>302917</v>
      </c>
    </row>
    <row r="10" spans="1:14" ht="12.75">
      <c r="A10" s="17" t="s">
        <v>27</v>
      </c>
      <c r="B10" s="23">
        <v>24635</v>
      </c>
      <c r="C10" s="24">
        <v>21719</v>
      </c>
      <c r="D10" s="24">
        <v>20877</v>
      </c>
      <c r="E10" s="24">
        <v>22021</v>
      </c>
      <c r="F10" s="24">
        <v>21330</v>
      </c>
      <c r="G10" s="24">
        <v>20825</v>
      </c>
      <c r="H10" s="24">
        <v>22206</v>
      </c>
      <c r="I10" s="24">
        <v>19849</v>
      </c>
      <c r="J10" s="24">
        <v>22736</v>
      </c>
      <c r="K10" s="24">
        <v>20870</v>
      </c>
      <c r="L10" s="24">
        <v>21701</v>
      </c>
      <c r="M10" s="24">
        <v>20456</v>
      </c>
      <c r="N10" s="25">
        <v>259225</v>
      </c>
    </row>
    <row r="11" spans="1:14" ht="12.75">
      <c r="A11" s="16" t="s">
        <v>28</v>
      </c>
      <c r="B11" s="26">
        <v>87555</v>
      </c>
      <c r="C11" s="27">
        <v>82495</v>
      </c>
      <c r="D11" s="27">
        <v>88677</v>
      </c>
      <c r="E11" s="27">
        <v>103806</v>
      </c>
      <c r="F11" s="27">
        <v>103474</v>
      </c>
      <c r="G11" s="27">
        <v>100417</v>
      </c>
      <c r="H11" s="27">
        <v>104996</v>
      </c>
      <c r="I11" s="27">
        <v>102958</v>
      </c>
      <c r="J11" s="27">
        <v>100383</v>
      </c>
      <c r="K11" s="27">
        <v>105415</v>
      </c>
      <c r="L11" s="27">
        <v>115505</v>
      </c>
      <c r="M11" s="27">
        <v>97628</v>
      </c>
      <c r="N11" s="28">
        <v>1193309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0"/>
  <sheetViews>
    <sheetView zoomScalePageLayoutView="0" workbookViewId="0" topLeftCell="A132">
      <selection activeCell="A158" sqref="A158"/>
    </sheetView>
  </sheetViews>
  <sheetFormatPr defaultColWidth="11.421875" defaultRowHeight="12.75"/>
  <cols>
    <col min="1" max="1" width="15.8515625" style="4" bestFit="1" customWidth="1"/>
    <col min="2" max="2" width="11.421875" style="1" customWidth="1"/>
    <col min="3" max="9" width="11.421875" style="3" customWidth="1"/>
    <col min="10" max="17" width="11.421875" style="2" hidden="1" customWidth="1"/>
    <col min="18" max="16384" width="11.421875" style="2" customWidth="1"/>
  </cols>
  <sheetData>
    <row r="1" spans="1:13" ht="12.75">
      <c r="A1" s="4" t="s">
        <v>14</v>
      </c>
      <c r="B1" s="1" t="s">
        <v>13</v>
      </c>
      <c r="C1" s="3" t="s">
        <v>15</v>
      </c>
      <c r="D1" s="3" t="s">
        <v>16</v>
      </c>
      <c r="E1" s="3" t="s">
        <v>17</v>
      </c>
      <c r="F1" s="3" t="s">
        <v>18</v>
      </c>
      <c r="G1" s="3" t="s">
        <v>19</v>
      </c>
      <c r="H1" s="3" t="s">
        <v>20</v>
      </c>
      <c r="I1" s="3" t="s">
        <v>21</v>
      </c>
      <c r="J1" s="2">
        <v>1</v>
      </c>
      <c r="K1" s="2">
        <v>235</v>
      </c>
      <c r="L1" s="2">
        <v>4</v>
      </c>
      <c r="M1" s="2">
        <v>67</v>
      </c>
    </row>
    <row r="2" spans="1:25" ht="12.75">
      <c r="A2" s="4" t="s">
        <v>12</v>
      </c>
      <c r="B2" s="1">
        <v>39448</v>
      </c>
      <c r="C2" s="6">
        <v>204033</v>
      </c>
      <c r="D2" s="6">
        <v>3626</v>
      </c>
      <c r="E2" s="6">
        <v>15845</v>
      </c>
      <c r="F2" s="6">
        <v>26334</v>
      </c>
      <c r="G2" s="6">
        <v>8640</v>
      </c>
      <c r="H2" s="6">
        <v>3155</v>
      </c>
      <c r="I2" s="6">
        <v>26875</v>
      </c>
      <c r="J2" s="2">
        <f>C2</f>
        <v>204033</v>
      </c>
      <c r="K2" s="2">
        <f>D2+E2+G2</f>
        <v>28111</v>
      </c>
      <c r="L2" s="2">
        <f>F2</f>
        <v>26334</v>
      </c>
      <c r="M2" s="2">
        <f>H2+I2</f>
        <v>30030</v>
      </c>
      <c r="S2" s="5"/>
      <c r="T2" s="5"/>
      <c r="U2" s="5"/>
      <c r="V2" s="5"/>
      <c r="W2" s="5"/>
      <c r="X2" s="5"/>
      <c r="Y2" s="5"/>
    </row>
    <row r="3" spans="1:25" ht="12.75">
      <c r="A3" s="4" t="s">
        <v>7</v>
      </c>
      <c r="B3" s="1">
        <v>39448</v>
      </c>
      <c r="C3" s="6">
        <v>19528</v>
      </c>
      <c r="D3" s="6">
        <v>148</v>
      </c>
      <c r="E3" s="6">
        <v>1911</v>
      </c>
      <c r="F3" s="6">
        <v>205</v>
      </c>
      <c r="G3" s="6">
        <v>1477</v>
      </c>
      <c r="H3" s="6">
        <v>10496</v>
      </c>
      <c r="I3" s="6">
        <v>0</v>
      </c>
      <c r="S3" s="5"/>
      <c r="T3" s="5"/>
      <c r="U3" s="5"/>
      <c r="V3" s="5"/>
      <c r="W3" s="5"/>
      <c r="X3" s="5"/>
      <c r="Y3" s="5"/>
    </row>
    <row r="4" spans="1:25" ht="12.75">
      <c r="A4" s="4" t="s">
        <v>6</v>
      </c>
      <c r="B4" s="1">
        <v>39448</v>
      </c>
      <c r="C4" s="6">
        <v>19624</v>
      </c>
      <c r="D4" s="6">
        <v>129</v>
      </c>
      <c r="E4" s="6">
        <v>1675</v>
      </c>
      <c r="F4" s="6">
        <v>1628</v>
      </c>
      <c r="G4" s="6">
        <v>661</v>
      </c>
      <c r="H4" s="6">
        <v>725</v>
      </c>
      <c r="I4" s="6">
        <v>4943</v>
      </c>
      <c r="S4" s="5"/>
      <c r="T4" s="5"/>
      <c r="U4" s="5"/>
      <c r="V4" s="5"/>
      <c r="W4" s="5"/>
      <c r="X4" s="5"/>
      <c r="Y4" s="5"/>
    </row>
    <row r="5" spans="1:25" ht="12.75">
      <c r="A5" s="4" t="s">
        <v>4</v>
      </c>
      <c r="B5" s="1">
        <v>39448</v>
      </c>
      <c r="C5" s="6">
        <v>24458</v>
      </c>
      <c r="D5" s="6">
        <v>576</v>
      </c>
      <c r="E5" s="6">
        <v>2087</v>
      </c>
      <c r="F5" s="6">
        <v>2684</v>
      </c>
      <c r="G5" s="6">
        <v>720</v>
      </c>
      <c r="H5" s="6">
        <v>1617</v>
      </c>
      <c r="I5" s="6">
        <v>8230</v>
      </c>
      <c r="S5" s="5"/>
      <c r="T5" s="5"/>
      <c r="U5" s="5"/>
      <c r="V5" s="5"/>
      <c r="W5" s="5"/>
      <c r="X5" s="5"/>
      <c r="Y5" s="5"/>
    </row>
    <row r="6" spans="1:25" ht="12.75">
      <c r="A6" s="4" t="s">
        <v>0</v>
      </c>
      <c r="B6" s="1">
        <v>39448</v>
      </c>
      <c r="C6" s="6">
        <v>95272</v>
      </c>
      <c r="D6" s="6">
        <v>1263</v>
      </c>
      <c r="E6" s="6">
        <v>5527</v>
      </c>
      <c r="F6" s="6">
        <v>8417</v>
      </c>
      <c r="G6" s="6">
        <v>2510</v>
      </c>
      <c r="H6" s="6">
        <v>1546</v>
      </c>
      <c r="I6" s="6">
        <v>7510</v>
      </c>
      <c r="S6" s="5"/>
      <c r="T6" s="5"/>
      <c r="U6" s="5"/>
      <c r="V6" s="5"/>
      <c r="W6" s="5"/>
      <c r="X6" s="5"/>
      <c r="Y6" s="5"/>
    </row>
    <row r="7" spans="1:25" ht="12.75">
      <c r="A7" s="4" t="s">
        <v>8</v>
      </c>
      <c r="B7" s="1">
        <v>39448</v>
      </c>
      <c r="C7" s="6">
        <v>122144</v>
      </c>
      <c r="D7" s="6">
        <v>564</v>
      </c>
      <c r="E7" s="6">
        <v>3547</v>
      </c>
      <c r="F7" s="6">
        <v>5835</v>
      </c>
      <c r="G7" s="6">
        <v>1408</v>
      </c>
      <c r="H7" s="6">
        <v>777</v>
      </c>
      <c r="I7" s="6">
        <v>3813</v>
      </c>
      <c r="S7" s="5"/>
      <c r="T7" s="5"/>
      <c r="U7" s="5"/>
      <c r="V7" s="5"/>
      <c r="W7" s="5"/>
      <c r="X7" s="5"/>
      <c r="Y7" s="5"/>
    </row>
    <row r="8" spans="1:25" ht="12.75">
      <c r="A8" s="4" t="s">
        <v>5</v>
      </c>
      <c r="B8" s="1">
        <v>39448</v>
      </c>
      <c r="C8" s="6">
        <v>25067</v>
      </c>
      <c r="D8" s="6">
        <v>225</v>
      </c>
      <c r="E8" s="6">
        <v>1813</v>
      </c>
      <c r="F8" s="6">
        <v>2471</v>
      </c>
      <c r="G8" s="6">
        <v>1052</v>
      </c>
      <c r="H8" s="6">
        <v>886</v>
      </c>
      <c r="I8" s="6">
        <v>5530</v>
      </c>
      <c r="S8" s="5"/>
      <c r="T8" s="5"/>
      <c r="U8" s="5"/>
      <c r="V8" s="5"/>
      <c r="W8" s="5"/>
      <c r="X8" s="5"/>
      <c r="Y8" s="5"/>
    </row>
    <row r="9" spans="1:25" ht="12.75">
      <c r="A9" s="4" t="s">
        <v>1</v>
      </c>
      <c r="B9" s="1">
        <v>39448</v>
      </c>
      <c r="C9" s="6">
        <v>35640</v>
      </c>
      <c r="D9" s="6">
        <v>503</v>
      </c>
      <c r="E9" s="6">
        <v>3002</v>
      </c>
      <c r="F9" s="6">
        <v>1853</v>
      </c>
      <c r="G9" s="6">
        <v>903</v>
      </c>
      <c r="H9" s="6">
        <v>524</v>
      </c>
      <c r="I9" s="6">
        <v>7679</v>
      </c>
      <c r="S9" s="5"/>
      <c r="T9" s="5"/>
      <c r="U9" s="5"/>
      <c r="V9" s="5"/>
      <c r="W9" s="5"/>
      <c r="X9" s="5"/>
      <c r="Y9" s="5"/>
    </row>
    <row r="10" spans="1:25" ht="12.75">
      <c r="A10" s="4" t="s">
        <v>10</v>
      </c>
      <c r="B10" s="1">
        <v>39448</v>
      </c>
      <c r="C10" s="6">
        <v>702345</v>
      </c>
      <c r="D10" s="6">
        <v>7956</v>
      </c>
      <c r="E10" s="6">
        <v>14378</v>
      </c>
      <c r="F10" s="6">
        <v>35030</v>
      </c>
      <c r="G10" s="6">
        <v>3116</v>
      </c>
      <c r="H10" s="6">
        <v>128</v>
      </c>
      <c r="I10" s="6">
        <v>0</v>
      </c>
      <c r="O10" s="2">
        <v>6</v>
      </c>
      <c r="P10" s="2">
        <v>7</v>
      </c>
      <c r="S10" s="5"/>
      <c r="T10" s="5"/>
      <c r="U10" s="5"/>
      <c r="V10" s="5"/>
      <c r="W10" s="5"/>
      <c r="X10" s="5"/>
      <c r="Y10" s="5"/>
    </row>
    <row r="11" spans="1:25" ht="12.75">
      <c r="A11" s="4" t="s">
        <v>2</v>
      </c>
      <c r="B11" s="1">
        <v>39448</v>
      </c>
      <c r="C11" s="6">
        <v>45504</v>
      </c>
      <c r="D11" s="6">
        <v>414</v>
      </c>
      <c r="E11" s="6">
        <v>1660</v>
      </c>
      <c r="F11" s="6">
        <v>2713</v>
      </c>
      <c r="G11" s="6">
        <v>773</v>
      </c>
      <c r="H11" s="6">
        <v>1599</v>
      </c>
      <c r="I11" s="6">
        <v>9846</v>
      </c>
      <c r="O11" s="2">
        <f>SUM(H2:H13)/SUM(H2:I13)</f>
        <v>0.21847524345939964</v>
      </c>
      <c r="P11" s="2">
        <f>1-O11</f>
        <v>0.7815247565406004</v>
      </c>
      <c r="S11" s="5"/>
      <c r="T11" s="5"/>
      <c r="U11" s="5"/>
      <c r="V11" s="5"/>
      <c r="W11" s="5"/>
      <c r="X11" s="5"/>
      <c r="Y11" s="5"/>
    </row>
    <row r="12" spans="1:25" ht="12.75">
      <c r="A12" s="4" t="s">
        <v>3</v>
      </c>
      <c r="B12" s="1">
        <v>39448</v>
      </c>
      <c r="C12" s="6">
        <v>48601</v>
      </c>
      <c r="D12" s="6">
        <v>572</v>
      </c>
      <c r="E12" s="6">
        <v>3891</v>
      </c>
      <c r="F12" s="6">
        <v>2553</v>
      </c>
      <c r="G12" s="6">
        <v>1145</v>
      </c>
      <c r="H12" s="6">
        <v>1586</v>
      </c>
      <c r="I12" s="6">
        <v>9372</v>
      </c>
      <c r="S12" s="5"/>
      <c r="T12" s="5"/>
      <c r="U12" s="5"/>
      <c r="V12" s="5"/>
      <c r="W12" s="5"/>
      <c r="X12" s="5"/>
      <c r="Y12" s="5"/>
    </row>
    <row r="13" spans="1:25" ht="12.75">
      <c r="A13" s="4" t="s">
        <v>9</v>
      </c>
      <c r="B13" s="1">
        <v>39448</v>
      </c>
      <c r="C13" s="6">
        <v>80087</v>
      </c>
      <c r="D13" s="6">
        <v>508</v>
      </c>
      <c r="E13" s="6">
        <v>4203</v>
      </c>
      <c r="F13" s="6">
        <v>3350</v>
      </c>
      <c r="G13" s="6">
        <v>1624</v>
      </c>
      <c r="H13" s="6">
        <v>1437</v>
      </c>
      <c r="I13" s="6">
        <v>3757</v>
      </c>
      <c r="O13" s="2">
        <v>2</v>
      </c>
      <c r="P13" s="2">
        <v>3</v>
      </c>
      <c r="Q13" s="2">
        <v>5</v>
      </c>
      <c r="S13" s="5"/>
      <c r="T13" s="5"/>
      <c r="U13" s="5"/>
      <c r="V13" s="5"/>
      <c r="W13" s="5"/>
      <c r="X13" s="5"/>
      <c r="Y13" s="5"/>
    </row>
    <row r="14" spans="1:25" ht="12.75">
      <c r="A14" s="4" t="s">
        <v>11</v>
      </c>
      <c r="B14" s="1">
        <v>39448</v>
      </c>
      <c r="C14" s="6">
        <v>479875</v>
      </c>
      <c r="D14" s="6">
        <v>5214</v>
      </c>
      <c r="E14" s="6">
        <v>13188</v>
      </c>
      <c r="F14" s="6">
        <v>9878</v>
      </c>
      <c r="G14" s="6">
        <v>2810</v>
      </c>
      <c r="H14" s="6">
        <v>159</v>
      </c>
      <c r="I14" s="6">
        <v>0</v>
      </c>
      <c r="O14" s="2">
        <f>SUM(D2:D13)/SUM($K$2:$K$13)</f>
        <v>0.5863896695243854</v>
      </c>
      <c r="P14" s="2">
        <f>SUM(E2:E13)/SUM($K$2:$K$13)</f>
        <v>2.117996513820213</v>
      </c>
      <c r="Q14" s="2">
        <f>SUM(G2:G13)/SUM($K$2:$K$13)</f>
        <v>0.8547899398811853</v>
      </c>
      <c r="S14" s="5"/>
      <c r="T14" s="5"/>
      <c r="U14" s="5"/>
      <c r="V14" s="5"/>
      <c r="W14" s="5"/>
      <c r="X14" s="5"/>
      <c r="Y14" s="5"/>
    </row>
    <row r="15" spans="1:25" ht="12.75">
      <c r="A15" s="4" t="s">
        <v>12</v>
      </c>
      <c r="B15" s="1">
        <v>39479</v>
      </c>
      <c r="C15" s="6">
        <v>200051</v>
      </c>
      <c r="D15" s="6">
        <v>3554</v>
      </c>
      <c r="E15" s="6">
        <v>14777</v>
      </c>
      <c r="F15" s="6">
        <v>25438</v>
      </c>
      <c r="G15" s="6">
        <v>8530</v>
      </c>
      <c r="H15" s="6">
        <v>2805</v>
      </c>
      <c r="I15" s="6">
        <v>24815</v>
      </c>
      <c r="J15" s="2">
        <f>C15</f>
        <v>200051</v>
      </c>
      <c r="K15" s="2">
        <f>D15+E15+G15</f>
        <v>26861</v>
      </c>
      <c r="L15" s="2">
        <f>F15</f>
        <v>25438</v>
      </c>
      <c r="M15" s="2">
        <f>H15+I15</f>
        <v>27620</v>
      </c>
      <c r="S15" s="5"/>
      <c r="T15" s="5"/>
      <c r="U15" s="5"/>
      <c r="V15" s="5"/>
      <c r="W15" s="5"/>
      <c r="X15" s="5"/>
      <c r="Y15" s="5"/>
    </row>
    <row r="16" spans="1:25" ht="12.75">
      <c r="A16" s="4" t="s">
        <v>7</v>
      </c>
      <c r="B16" s="1">
        <v>39479</v>
      </c>
      <c r="C16" s="6">
        <v>16082</v>
      </c>
      <c r="D16" s="6">
        <v>117</v>
      </c>
      <c r="E16" s="6">
        <v>1702</v>
      </c>
      <c r="F16" s="6">
        <v>174</v>
      </c>
      <c r="G16" s="6">
        <v>1308</v>
      </c>
      <c r="H16" s="6">
        <v>9391</v>
      </c>
      <c r="I16" s="6">
        <v>0</v>
      </c>
      <c r="S16" s="5"/>
      <c r="T16" s="5"/>
      <c r="U16" s="5"/>
      <c r="V16" s="5"/>
      <c r="W16" s="5"/>
      <c r="X16" s="5"/>
      <c r="Y16" s="5"/>
    </row>
    <row r="17" spans="1:25" ht="12.75">
      <c r="A17" s="4" t="s">
        <v>6</v>
      </c>
      <c r="B17" s="1">
        <v>39479</v>
      </c>
      <c r="C17" s="6">
        <v>21275</v>
      </c>
      <c r="D17" s="6">
        <v>130</v>
      </c>
      <c r="E17" s="6">
        <v>1694</v>
      </c>
      <c r="F17" s="6">
        <v>1694</v>
      </c>
      <c r="G17" s="6">
        <v>603</v>
      </c>
      <c r="H17" s="6">
        <v>707</v>
      </c>
      <c r="I17" s="6">
        <v>4277</v>
      </c>
      <c r="S17" s="5"/>
      <c r="T17" s="5"/>
      <c r="U17" s="5"/>
      <c r="V17" s="5"/>
      <c r="W17" s="5"/>
      <c r="X17" s="5"/>
      <c r="Y17" s="5"/>
    </row>
    <row r="18" spans="1:25" ht="12.75">
      <c r="A18" s="4" t="s">
        <v>4</v>
      </c>
      <c r="B18" s="1">
        <v>39479</v>
      </c>
      <c r="C18" s="6">
        <v>26696</v>
      </c>
      <c r="D18" s="6">
        <v>652</v>
      </c>
      <c r="E18" s="6">
        <v>2053</v>
      </c>
      <c r="F18" s="6">
        <v>2838</v>
      </c>
      <c r="G18" s="6">
        <v>741</v>
      </c>
      <c r="H18" s="6">
        <v>1415</v>
      </c>
      <c r="I18" s="6">
        <v>6738</v>
      </c>
      <c r="S18" s="5"/>
      <c r="T18" s="5"/>
      <c r="U18" s="5"/>
      <c r="V18" s="5"/>
      <c r="W18" s="5"/>
      <c r="X18" s="5"/>
      <c r="Y18" s="5"/>
    </row>
    <row r="19" spans="1:25" ht="12.75">
      <c r="A19" s="4" t="s">
        <v>0</v>
      </c>
      <c r="B19" s="1">
        <v>39479</v>
      </c>
      <c r="C19" s="6">
        <v>89340</v>
      </c>
      <c r="D19" s="6">
        <v>1128</v>
      </c>
      <c r="E19" s="6">
        <v>5109</v>
      </c>
      <c r="F19" s="6">
        <v>8001</v>
      </c>
      <c r="G19" s="6">
        <v>2430</v>
      </c>
      <c r="H19" s="6">
        <v>1428</v>
      </c>
      <c r="I19" s="6">
        <v>7394</v>
      </c>
      <c r="S19" s="5"/>
      <c r="T19" s="5"/>
      <c r="U19" s="5"/>
      <c r="V19" s="5"/>
      <c r="W19" s="5"/>
      <c r="X19" s="5"/>
      <c r="Y19" s="5"/>
    </row>
    <row r="20" spans="1:25" ht="12.75">
      <c r="A20" s="4" t="s">
        <v>8</v>
      </c>
      <c r="B20" s="1">
        <v>39479</v>
      </c>
      <c r="C20" s="6">
        <v>97560</v>
      </c>
      <c r="D20" s="6">
        <v>426</v>
      </c>
      <c r="E20" s="6">
        <v>2989</v>
      </c>
      <c r="F20" s="6">
        <v>4374</v>
      </c>
      <c r="G20" s="6">
        <v>1205</v>
      </c>
      <c r="H20" s="6">
        <v>681</v>
      </c>
      <c r="I20" s="6">
        <v>3776</v>
      </c>
      <c r="S20" s="5"/>
      <c r="T20" s="5"/>
      <c r="U20" s="5"/>
      <c r="V20" s="5"/>
      <c r="W20" s="5"/>
      <c r="X20" s="5"/>
      <c r="Y20" s="5"/>
    </row>
    <row r="21" spans="1:25" ht="12.75">
      <c r="A21" s="4" t="s">
        <v>5</v>
      </c>
      <c r="B21" s="1">
        <v>39479</v>
      </c>
      <c r="C21" s="6">
        <v>25858</v>
      </c>
      <c r="D21" s="6">
        <v>188</v>
      </c>
      <c r="E21" s="6">
        <v>1779</v>
      </c>
      <c r="F21" s="6">
        <v>2486</v>
      </c>
      <c r="G21" s="6">
        <v>915</v>
      </c>
      <c r="H21" s="6">
        <v>702</v>
      </c>
      <c r="I21" s="6">
        <v>5363</v>
      </c>
      <c r="S21" s="5"/>
      <c r="T21" s="5"/>
      <c r="U21" s="5"/>
      <c r="V21" s="5"/>
      <c r="W21" s="5"/>
      <c r="X21" s="5"/>
      <c r="Y21" s="5"/>
    </row>
    <row r="22" spans="1:25" ht="12.75">
      <c r="A22" s="4" t="s">
        <v>1</v>
      </c>
      <c r="B22" s="1">
        <v>39479</v>
      </c>
      <c r="C22" s="6">
        <v>35375</v>
      </c>
      <c r="D22" s="6">
        <v>659</v>
      </c>
      <c r="E22" s="6">
        <v>3251</v>
      </c>
      <c r="F22" s="6">
        <v>1844</v>
      </c>
      <c r="G22" s="6">
        <v>955</v>
      </c>
      <c r="H22" s="6">
        <v>468</v>
      </c>
      <c r="I22" s="6">
        <v>9816</v>
      </c>
      <c r="S22" s="5"/>
      <c r="T22" s="5"/>
      <c r="U22" s="5"/>
      <c r="V22" s="5"/>
      <c r="W22" s="5"/>
      <c r="X22" s="5"/>
      <c r="Y22" s="5"/>
    </row>
    <row r="23" spans="1:25" ht="12.75">
      <c r="A23" s="4" t="s">
        <v>10</v>
      </c>
      <c r="B23" s="1">
        <v>39479</v>
      </c>
      <c r="C23" s="6">
        <v>564301</v>
      </c>
      <c r="D23" s="6">
        <v>6604</v>
      </c>
      <c r="E23" s="6">
        <v>11242</v>
      </c>
      <c r="F23" s="6">
        <v>30822</v>
      </c>
      <c r="G23" s="6">
        <v>2547</v>
      </c>
      <c r="H23" s="6">
        <v>52</v>
      </c>
      <c r="I23" s="6">
        <v>0</v>
      </c>
      <c r="S23" s="5"/>
      <c r="T23" s="5"/>
      <c r="U23" s="5"/>
      <c r="V23" s="5"/>
      <c r="W23" s="5"/>
      <c r="X23" s="5"/>
      <c r="Y23" s="5"/>
    </row>
    <row r="24" spans="1:25" ht="12.75">
      <c r="A24" s="4" t="s">
        <v>2</v>
      </c>
      <c r="B24" s="1">
        <v>39479</v>
      </c>
      <c r="C24" s="6">
        <v>41443</v>
      </c>
      <c r="D24" s="6">
        <v>312</v>
      </c>
      <c r="E24" s="6">
        <v>1534</v>
      </c>
      <c r="F24" s="6">
        <v>2675</v>
      </c>
      <c r="G24" s="6">
        <v>665</v>
      </c>
      <c r="H24" s="6">
        <v>1315</v>
      </c>
      <c r="I24" s="6">
        <v>8970</v>
      </c>
      <c r="S24" s="5"/>
      <c r="T24" s="5"/>
      <c r="U24" s="5"/>
      <c r="V24" s="5"/>
      <c r="W24" s="5"/>
      <c r="X24" s="5"/>
      <c r="Y24" s="5"/>
    </row>
    <row r="25" spans="1:25" ht="12.75">
      <c r="A25" s="4" t="s">
        <v>3</v>
      </c>
      <c r="B25" s="1">
        <v>39479</v>
      </c>
      <c r="C25" s="6">
        <v>46980</v>
      </c>
      <c r="D25" s="6">
        <v>564</v>
      </c>
      <c r="E25" s="6">
        <v>3698</v>
      </c>
      <c r="F25" s="6">
        <v>2625</v>
      </c>
      <c r="G25" s="6">
        <v>1031</v>
      </c>
      <c r="H25" s="6">
        <v>1375</v>
      </c>
      <c r="I25" s="6">
        <v>7532</v>
      </c>
      <c r="S25" s="5"/>
      <c r="T25" s="5"/>
      <c r="U25" s="5"/>
      <c r="V25" s="5"/>
      <c r="W25" s="5"/>
      <c r="X25" s="5"/>
      <c r="Y25" s="5"/>
    </row>
    <row r="26" spans="1:25" ht="12.75">
      <c r="A26" s="4" t="s">
        <v>9</v>
      </c>
      <c r="B26" s="1">
        <v>39479</v>
      </c>
      <c r="C26" s="6">
        <v>72576</v>
      </c>
      <c r="D26" s="6">
        <v>499</v>
      </c>
      <c r="E26" s="6">
        <v>4248</v>
      </c>
      <c r="F26" s="6">
        <v>2967</v>
      </c>
      <c r="G26" s="6">
        <v>1559</v>
      </c>
      <c r="H26" s="6">
        <v>1299</v>
      </c>
      <c r="I26" s="6">
        <v>3814</v>
      </c>
      <c r="S26" s="5"/>
      <c r="T26" s="5"/>
      <c r="U26" s="5"/>
      <c r="V26" s="5"/>
      <c r="W26" s="5"/>
      <c r="X26" s="5"/>
      <c r="Y26" s="5"/>
    </row>
    <row r="27" spans="1:25" ht="12.75">
      <c r="A27" s="4" t="s">
        <v>11</v>
      </c>
      <c r="B27" s="1">
        <v>39479</v>
      </c>
      <c r="C27" s="6">
        <v>376312</v>
      </c>
      <c r="D27" s="6">
        <v>4318</v>
      </c>
      <c r="E27" s="6">
        <v>10057</v>
      </c>
      <c r="F27" s="6">
        <v>14630</v>
      </c>
      <c r="G27" s="6">
        <v>2773</v>
      </c>
      <c r="H27" s="6">
        <v>81</v>
      </c>
      <c r="I27" s="6">
        <v>0</v>
      </c>
      <c r="S27" s="5"/>
      <c r="T27" s="5"/>
      <c r="U27" s="5"/>
      <c r="V27" s="5"/>
      <c r="W27" s="5"/>
      <c r="X27" s="5"/>
      <c r="Y27" s="5"/>
    </row>
    <row r="28" spans="1:25" ht="12.75">
      <c r="A28" s="4" t="s">
        <v>12</v>
      </c>
      <c r="B28" s="1">
        <v>39508</v>
      </c>
      <c r="C28" s="6">
        <v>212174</v>
      </c>
      <c r="D28" s="6">
        <v>4188</v>
      </c>
      <c r="E28" s="6">
        <v>15237</v>
      </c>
      <c r="F28" s="6">
        <v>27848</v>
      </c>
      <c r="G28" s="6">
        <v>8289</v>
      </c>
      <c r="H28" s="6">
        <v>2951</v>
      </c>
      <c r="I28" s="6">
        <v>26564</v>
      </c>
      <c r="J28" s="2">
        <f>C28</f>
        <v>212174</v>
      </c>
      <c r="K28" s="2">
        <f>D28+E28+G28</f>
        <v>27714</v>
      </c>
      <c r="L28" s="2">
        <f>F28</f>
        <v>27848</v>
      </c>
      <c r="M28" s="2">
        <f>H28+I28</f>
        <v>29515</v>
      </c>
      <c r="S28" s="5"/>
      <c r="T28" s="5"/>
      <c r="U28" s="5"/>
      <c r="V28" s="5"/>
      <c r="W28" s="5"/>
      <c r="X28" s="5"/>
      <c r="Y28" s="5"/>
    </row>
    <row r="29" spans="1:25" ht="12.75">
      <c r="A29" s="4" t="s">
        <v>7</v>
      </c>
      <c r="B29" s="1">
        <v>39508</v>
      </c>
      <c r="C29" s="6">
        <v>12540</v>
      </c>
      <c r="D29" s="6">
        <v>132</v>
      </c>
      <c r="E29" s="6">
        <v>1568</v>
      </c>
      <c r="F29" s="6">
        <v>165</v>
      </c>
      <c r="G29" s="6">
        <v>1111</v>
      </c>
      <c r="H29" s="6">
        <v>8458</v>
      </c>
      <c r="I29" s="6">
        <v>0</v>
      </c>
      <c r="S29" s="5"/>
      <c r="T29" s="5"/>
      <c r="U29" s="5"/>
      <c r="V29" s="5"/>
      <c r="W29" s="5"/>
      <c r="X29" s="5"/>
      <c r="Y29" s="5"/>
    </row>
    <row r="30" spans="1:25" ht="12.75">
      <c r="A30" s="4" t="s">
        <v>6</v>
      </c>
      <c r="B30" s="1">
        <v>39508</v>
      </c>
      <c r="C30" s="6">
        <v>25331</v>
      </c>
      <c r="D30" s="6">
        <v>192</v>
      </c>
      <c r="E30" s="6">
        <v>1928</v>
      </c>
      <c r="F30" s="6">
        <v>2099</v>
      </c>
      <c r="G30" s="6">
        <v>650</v>
      </c>
      <c r="H30" s="6">
        <v>541</v>
      </c>
      <c r="I30" s="6">
        <v>3849</v>
      </c>
      <c r="S30" s="5"/>
      <c r="T30" s="5"/>
      <c r="U30" s="5"/>
      <c r="V30" s="5"/>
      <c r="W30" s="5"/>
      <c r="X30" s="5"/>
      <c r="Y30" s="5"/>
    </row>
    <row r="31" spans="1:25" ht="12.75">
      <c r="A31" s="4" t="s">
        <v>4</v>
      </c>
      <c r="B31" s="1">
        <v>39508</v>
      </c>
      <c r="C31" s="6">
        <v>30234</v>
      </c>
      <c r="D31" s="6">
        <v>805</v>
      </c>
      <c r="E31" s="6">
        <v>2270</v>
      </c>
      <c r="F31" s="6">
        <v>3223</v>
      </c>
      <c r="G31" s="6">
        <v>778</v>
      </c>
      <c r="H31" s="6">
        <v>1705</v>
      </c>
      <c r="I31" s="6">
        <v>6649</v>
      </c>
      <c r="S31" s="5"/>
      <c r="T31" s="5"/>
      <c r="U31" s="5"/>
      <c r="V31" s="5"/>
      <c r="W31" s="5"/>
      <c r="X31" s="5"/>
      <c r="Y31" s="5"/>
    </row>
    <row r="32" spans="1:25" ht="12.75">
      <c r="A32" s="4" t="s">
        <v>0</v>
      </c>
      <c r="B32" s="1">
        <v>39508</v>
      </c>
      <c r="C32" s="6">
        <v>86462</v>
      </c>
      <c r="D32" s="6">
        <v>1375</v>
      </c>
      <c r="E32" s="6">
        <v>5324</v>
      </c>
      <c r="F32" s="6">
        <v>8936</v>
      </c>
      <c r="G32" s="6">
        <v>2280</v>
      </c>
      <c r="H32" s="6">
        <v>1174</v>
      </c>
      <c r="I32" s="6">
        <v>6599</v>
      </c>
      <c r="S32" s="5"/>
      <c r="T32" s="5"/>
      <c r="U32" s="5"/>
      <c r="V32" s="5"/>
      <c r="W32" s="5"/>
      <c r="X32" s="5"/>
      <c r="Y32" s="5"/>
    </row>
    <row r="33" spans="1:25" ht="12.75">
      <c r="A33" s="4" t="s">
        <v>8</v>
      </c>
      <c r="B33" s="1">
        <v>39508</v>
      </c>
      <c r="C33" s="6">
        <v>70689</v>
      </c>
      <c r="D33" s="6">
        <v>349</v>
      </c>
      <c r="E33" s="6">
        <v>2758</v>
      </c>
      <c r="F33" s="6">
        <v>3337</v>
      </c>
      <c r="G33" s="6">
        <v>1070</v>
      </c>
      <c r="H33" s="6">
        <v>678</v>
      </c>
      <c r="I33" s="6">
        <v>3152</v>
      </c>
      <c r="S33" s="5"/>
      <c r="T33" s="5"/>
      <c r="U33" s="5"/>
      <c r="V33" s="5"/>
      <c r="W33" s="5"/>
      <c r="X33" s="5"/>
      <c r="Y33" s="5"/>
    </row>
    <row r="34" spans="1:25" ht="12.75">
      <c r="A34" s="4" t="s">
        <v>5</v>
      </c>
      <c r="B34" s="1">
        <v>39508</v>
      </c>
      <c r="C34" s="6">
        <v>24907</v>
      </c>
      <c r="D34" s="6">
        <v>307</v>
      </c>
      <c r="E34" s="6">
        <v>1775</v>
      </c>
      <c r="F34" s="6">
        <v>2575</v>
      </c>
      <c r="G34" s="6">
        <v>791</v>
      </c>
      <c r="H34" s="6">
        <v>876</v>
      </c>
      <c r="I34" s="6">
        <v>5857</v>
      </c>
      <c r="S34" s="5"/>
      <c r="T34" s="5"/>
      <c r="U34" s="5"/>
      <c r="V34" s="5"/>
      <c r="W34" s="5"/>
      <c r="X34" s="5"/>
      <c r="Y34" s="5"/>
    </row>
    <row r="35" spans="1:25" ht="12.75">
      <c r="A35" s="4" t="s">
        <v>1</v>
      </c>
      <c r="B35" s="1">
        <v>39508</v>
      </c>
      <c r="C35" s="6">
        <v>41773</v>
      </c>
      <c r="D35" s="6">
        <v>676</v>
      </c>
      <c r="E35" s="6">
        <v>3264</v>
      </c>
      <c r="F35" s="6">
        <v>1970</v>
      </c>
      <c r="G35" s="6">
        <v>1065</v>
      </c>
      <c r="H35" s="6">
        <v>617</v>
      </c>
      <c r="I35" s="6">
        <v>11871</v>
      </c>
      <c r="S35" s="5"/>
      <c r="T35" s="5"/>
      <c r="U35" s="5"/>
      <c r="V35" s="5"/>
      <c r="W35" s="5"/>
      <c r="X35" s="5"/>
      <c r="Y35" s="5"/>
    </row>
    <row r="36" spans="1:25" ht="12.75">
      <c r="A36" s="4" t="s">
        <v>10</v>
      </c>
      <c r="B36" s="1">
        <v>39508</v>
      </c>
      <c r="C36" s="6">
        <v>431726</v>
      </c>
      <c r="D36" s="6">
        <v>5664</v>
      </c>
      <c r="E36" s="6">
        <v>9425</v>
      </c>
      <c r="F36" s="6">
        <v>27252</v>
      </c>
      <c r="G36" s="6">
        <v>1703</v>
      </c>
      <c r="H36" s="6">
        <v>68</v>
      </c>
      <c r="I36" s="6">
        <v>0</v>
      </c>
      <c r="S36" s="5"/>
      <c r="T36" s="5"/>
      <c r="U36" s="5"/>
      <c r="V36" s="5"/>
      <c r="W36" s="5"/>
      <c r="X36" s="5"/>
      <c r="Y36" s="5"/>
    </row>
    <row r="37" spans="1:25" ht="12.75">
      <c r="A37" s="4" t="s">
        <v>2</v>
      </c>
      <c r="B37" s="1">
        <v>39508</v>
      </c>
      <c r="C37" s="6">
        <v>44208</v>
      </c>
      <c r="D37" s="6">
        <v>555</v>
      </c>
      <c r="E37" s="6">
        <v>1820</v>
      </c>
      <c r="F37" s="6">
        <v>3388</v>
      </c>
      <c r="G37" s="6">
        <v>693</v>
      </c>
      <c r="H37" s="6">
        <v>1307</v>
      </c>
      <c r="I37" s="6">
        <v>11086</v>
      </c>
      <c r="S37" s="5"/>
      <c r="T37" s="5"/>
      <c r="U37" s="5"/>
      <c r="V37" s="5"/>
      <c r="W37" s="5"/>
      <c r="X37" s="5"/>
      <c r="Y37" s="5"/>
    </row>
    <row r="38" spans="1:25" ht="12.75">
      <c r="A38" s="4" t="s">
        <v>3</v>
      </c>
      <c r="B38" s="1">
        <v>39508</v>
      </c>
      <c r="C38" s="6">
        <v>56437</v>
      </c>
      <c r="D38" s="6">
        <v>784</v>
      </c>
      <c r="E38" s="6">
        <v>3994</v>
      </c>
      <c r="F38" s="6">
        <v>3025</v>
      </c>
      <c r="G38" s="6">
        <v>1114</v>
      </c>
      <c r="H38" s="6">
        <v>1327</v>
      </c>
      <c r="I38" s="6">
        <v>9052</v>
      </c>
      <c r="S38" s="5"/>
      <c r="T38" s="5"/>
      <c r="U38" s="5"/>
      <c r="V38" s="5"/>
      <c r="W38" s="5"/>
      <c r="X38" s="5"/>
      <c r="Y38" s="5"/>
    </row>
    <row r="39" spans="1:25" ht="12.75">
      <c r="A39" s="4" t="s">
        <v>9</v>
      </c>
      <c r="B39" s="1">
        <v>39508</v>
      </c>
      <c r="C39" s="6">
        <v>67725</v>
      </c>
      <c r="D39" s="6">
        <v>591</v>
      </c>
      <c r="E39" s="6">
        <v>4300</v>
      </c>
      <c r="F39" s="6">
        <v>2917</v>
      </c>
      <c r="G39" s="6">
        <v>1559</v>
      </c>
      <c r="H39" s="6">
        <v>1084</v>
      </c>
      <c r="I39" s="6">
        <v>3998</v>
      </c>
      <c r="S39" s="5"/>
      <c r="T39" s="5"/>
      <c r="U39" s="5"/>
      <c r="V39" s="5"/>
      <c r="W39" s="5"/>
      <c r="X39" s="5"/>
      <c r="Y39" s="5"/>
    </row>
    <row r="40" spans="1:25" ht="12.75">
      <c r="A40" s="4" t="s">
        <v>11</v>
      </c>
      <c r="B40" s="1">
        <v>39508</v>
      </c>
      <c r="C40" s="6">
        <v>273358</v>
      </c>
      <c r="D40" s="6">
        <v>3757</v>
      </c>
      <c r="E40" s="6">
        <v>8188</v>
      </c>
      <c r="F40" s="6">
        <v>11288</v>
      </c>
      <c r="G40" s="6">
        <v>2130</v>
      </c>
      <c r="H40" s="6">
        <v>91</v>
      </c>
      <c r="I40" s="6">
        <v>0</v>
      </c>
      <c r="S40" s="5"/>
      <c r="T40" s="5"/>
      <c r="U40" s="5"/>
      <c r="V40" s="5"/>
      <c r="W40" s="5"/>
      <c r="X40" s="5"/>
      <c r="Y40" s="5"/>
    </row>
    <row r="41" spans="1:25" ht="12.75">
      <c r="A41" s="4" t="s">
        <v>12</v>
      </c>
      <c r="B41" s="1">
        <v>39539</v>
      </c>
      <c r="C41" s="6">
        <v>186703</v>
      </c>
      <c r="D41" s="6">
        <v>3816</v>
      </c>
      <c r="E41" s="6">
        <v>16177</v>
      </c>
      <c r="F41" s="6">
        <v>26563</v>
      </c>
      <c r="G41" s="6">
        <v>8408</v>
      </c>
      <c r="H41" s="6">
        <v>3226</v>
      </c>
      <c r="I41" s="6">
        <v>29432</v>
      </c>
      <c r="J41" s="2">
        <f>C41</f>
        <v>186703</v>
      </c>
      <c r="K41" s="2">
        <f>D41+E41+G41</f>
        <v>28401</v>
      </c>
      <c r="L41" s="2">
        <f>F41</f>
        <v>26563</v>
      </c>
      <c r="M41" s="2">
        <f>H41+I41</f>
        <v>32658</v>
      </c>
      <c r="S41" s="5"/>
      <c r="T41" s="5"/>
      <c r="U41" s="5"/>
      <c r="V41" s="5"/>
      <c r="W41" s="5"/>
      <c r="X41" s="5"/>
      <c r="Y41" s="5"/>
    </row>
    <row r="42" spans="1:25" ht="12.75">
      <c r="A42" s="4" t="s">
        <v>7</v>
      </c>
      <c r="B42" s="1">
        <v>39539</v>
      </c>
      <c r="C42" s="6">
        <v>7810</v>
      </c>
      <c r="D42" s="6">
        <v>105</v>
      </c>
      <c r="E42" s="6">
        <v>1335</v>
      </c>
      <c r="F42" s="6">
        <v>153</v>
      </c>
      <c r="G42" s="6">
        <v>988</v>
      </c>
      <c r="H42" s="6">
        <v>7211</v>
      </c>
      <c r="I42" s="6">
        <v>0</v>
      </c>
      <c r="S42" s="5"/>
      <c r="T42" s="5"/>
      <c r="U42" s="5"/>
      <c r="V42" s="5"/>
      <c r="W42" s="5"/>
      <c r="X42" s="5"/>
      <c r="Y42" s="5"/>
    </row>
    <row r="43" spans="1:25" ht="12.75">
      <c r="A43" s="4" t="s">
        <v>6</v>
      </c>
      <c r="B43" s="1">
        <v>39539</v>
      </c>
      <c r="C43" s="6">
        <v>18960</v>
      </c>
      <c r="D43" s="6">
        <v>169</v>
      </c>
      <c r="E43" s="6">
        <v>1797</v>
      </c>
      <c r="F43" s="6">
        <v>1670</v>
      </c>
      <c r="G43" s="6">
        <v>666</v>
      </c>
      <c r="H43" s="6">
        <v>743</v>
      </c>
      <c r="I43" s="6">
        <v>5391</v>
      </c>
      <c r="S43" s="5"/>
      <c r="T43" s="5"/>
      <c r="U43" s="5"/>
      <c r="V43" s="5"/>
      <c r="W43" s="5"/>
      <c r="X43" s="5"/>
      <c r="Y43" s="5"/>
    </row>
    <row r="44" spans="1:25" ht="12.75">
      <c r="A44" s="4" t="s">
        <v>4</v>
      </c>
      <c r="B44" s="1">
        <v>39539</v>
      </c>
      <c r="C44" s="6">
        <v>22758</v>
      </c>
      <c r="D44" s="6">
        <v>754</v>
      </c>
      <c r="E44" s="6">
        <v>2483</v>
      </c>
      <c r="F44" s="6">
        <v>2511</v>
      </c>
      <c r="G44" s="6">
        <v>933</v>
      </c>
      <c r="H44" s="6">
        <v>1958</v>
      </c>
      <c r="I44" s="6">
        <v>6754</v>
      </c>
      <c r="S44" s="5"/>
      <c r="T44" s="5"/>
      <c r="U44" s="5"/>
      <c r="V44" s="5"/>
      <c r="W44" s="5"/>
      <c r="X44" s="5"/>
      <c r="Y44" s="5"/>
    </row>
    <row r="45" spans="1:25" ht="12.75">
      <c r="A45" s="4" t="s">
        <v>0</v>
      </c>
      <c r="B45" s="1">
        <v>39539</v>
      </c>
      <c r="C45" s="6">
        <v>66274</v>
      </c>
      <c r="D45" s="6">
        <v>948</v>
      </c>
      <c r="E45" s="6">
        <v>5723</v>
      </c>
      <c r="F45" s="6">
        <v>7344</v>
      </c>
      <c r="G45" s="6">
        <v>2520</v>
      </c>
      <c r="H45" s="6">
        <v>1426</v>
      </c>
      <c r="I45" s="6">
        <v>7516</v>
      </c>
      <c r="S45" s="5"/>
      <c r="T45" s="5"/>
      <c r="U45" s="5"/>
      <c r="V45" s="5"/>
      <c r="W45" s="5"/>
      <c r="X45" s="5"/>
      <c r="Y45" s="5"/>
    </row>
    <row r="46" spans="1:25" ht="12.75">
      <c r="A46" s="4" t="s">
        <v>8</v>
      </c>
      <c r="B46" s="1">
        <v>39539</v>
      </c>
      <c r="C46" s="6">
        <v>33868</v>
      </c>
      <c r="D46" s="6">
        <v>188</v>
      </c>
      <c r="E46" s="6">
        <v>2609</v>
      </c>
      <c r="F46" s="6">
        <v>2400</v>
      </c>
      <c r="G46" s="6">
        <v>991</v>
      </c>
      <c r="H46" s="6">
        <v>624</v>
      </c>
      <c r="I46" s="6">
        <v>2566</v>
      </c>
      <c r="S46" s="5"/>
      <c r="T46" s="5"/>
      <c r="U46" s="5"/>
      <c r="V46" s="5"/>
      <c r="W46" s="5"/>
      <c r="X46" s="5"/>
      <c r="Y46" s="5"/>
    </row>
    <row r="47" spans="1:25" ht="12.75">
      <c r="A47" s="4" t="s">
        <v>5</v>
      </c>
      <c r="B47" s="1">
        <v>39539</v>
      </c>
      <c r="C47" s="6">
        <v>20495</v>
      </c>
      <c r="D47" s="6">
        <v>504</v>
      </c>
      <c r="E47" s="6">
        <v>2032</v>
      </c>
      <c r="F47" s="6">
        <v>2268</v>
      </c>
      <c r="G47" s="6">
        <v>1176</v>
      </c>
      <c r="H47" s="6">
        <v>1002</v>
      </c>
      <c r="I47" s="6">
        <v>5355</v>
      </c>
      <c r="S47" s="5"/>
      <c r="T47" s="5"/>
      <c r="U47" s="5"/>
      <c r="V47" s="5"/>
      <c r="W47" s="5"/>
      <c r="X47" s="5"/>
      <c r="Y47" s="5"/>
    </row>
    <row r="48" spans="1:25" ht="12.75">
      <c r="A48" s="4" t="s">
        <v>1</v>
      </c>
      <c r="B48" s="1">
        <v>39539</v>
      </c>
      <c r="C48" s="6">
        <v>35913</v>
      </c>
      <c r="D48" s="6">
        <v>774</v>
      </c>
      <c r="E48" s="6">
        <v>3302</v>
      </c>
      <c r="F48" s="6">
        <v>1799</v>
      </c>
      <c r="G48" s="6">
        <v>1143</v>
      </c>
      <c r="H48" s="6">
        <v>879</v>
      </c>
      <c r="I48" s="6">
        <v>19564</v>
      </c>
      <c r="S48" s="5"/>
      <c r="T48" s="5"/>
      <c r="U48" s="5"/>
      <c r="V48" s="5"/>
      <c r="W48" s="5"/>
      <c r="X48" s="5"/>
      <c r="Y48" s="5"/>
    </row>
    <row r="49" spans="1:25" ht="12.75">
      <c r="A49" s="4" t="s">
        <v>10</v>
      </c>
      <c r="B49" s="1">
        <v>39539</v>
      </c>
      <c r="C49" s="6">
        <v>300480</v>
      </c>
      <c r="D49" s="6">
        <v>4877</v>
      </c>
      <c r="E49" s="6">
        <v>9536</v>
      </c>
      <c r="F49" s="6">
        <v>23829</v>
      </c>
      <c r="G49" s="6">
        <v>2550</v>
      </c>
      <c r="H49" s="6">
        <v>43</v>
      </c>
      <c r="I49" s="6">
        <v>0</v>
      </c>
      <c r="S49" s="5"/>
      <c r="T49" s="5"/>
      <c r="U49" s="5"/>
      <c r="V49" s="5"/>
      <c r="W49" s="5"/>
      <c r="X49" s="5"/>
      <c r="Y49" s="5"/>
    </row>
    <row r="50" spans="1:25" ht="12.75">
      <c r="A50" s="4" t="s">
        <v>2</v>
      </c>
      <c r="B50" s="1">
        <v>39539</v>
      </c>
      <c r="C50" s="6">
        <v>24623</v>
      </c>
      <c r="D50" s="6">
        <v>392</v>
      </c>
      <c r="E50" s="6">
        <v>1741</v>
      </c>
      <c r="F50" s="6">
        <v>2658</v>
      </c>
      <c r="G50" s="6">
        <v>785</v>
      </c>
      <c r="H50" s="6">
        <v>1667</v>
      </c>
      <c r="I50" s="6">
        <v>12029</v>
      </c>
      <c r="S50" s="5"/>
      <c r="T50" s="5"/>
      <c r="U50" s="5"/>
      <c r="V50" s="5"/>
      <c r="W50" s="5"/>
      <c r="X50" s="5"/>
      <c r="Y50" s="5"/>
    </row>
    <row r="51" spans="1:25" ht="12.75">
      <c r="A51" s="4" t="s">
        <v>3</v>
      </c>
      <c r="B51" s="1">
        <v>39539</v>
      </c>
      <c r="C51" s="6">
        <v>40464</v>
      </c>
      <c r="D51" s="6">
        <v>658</v>
      </c>
      <c r="E51" s="6">
        <v>4267</v>
      </c>
      <c r="F51" s="6">
        <v>2626</v>
      </c>
      <c r="G51" s="6">
        <v>1131</v>
      </c>
      <c r="H51" s="6">
        <v>1783</v>
      </c>
      <c r="I51" s="6">
        <v>11225</v>
      </c>
      <c r="S51" s="5"/>
      <c r="T51" s="5"/>
      <c r="U51" s="5"/>
      <c r="V51" s="5"/>
      <c r="W51" s="5"/>
      <c r="X51" s="5"/>
      <c r="Y51" s="5"/>
    </row>
    <row r="52" spans="1:25" ht="12.75">
      <c r="A52" s="4" t="s">
        <v>9</v>
      </c>
      <c r="B52" s="1">
        <v>39539</v>
      </c>
      <c r="C52" s="6">
        <v>54395</v>
      </c>
      <c r="D52" s="6">
        <v>584</v>
      </c>
      <c r="E52" s="6">
        <v>4390</v>
      </c>
      <c r="F52" s="6">
        <v>2793</v>
      </c>
      <c r="G52" s="6">
        <v>1956</v>
      </c>
      <c r="H52" s="6">
        <v>1402</v>
      </c>
      <c r="I52" s="6">
        <v>3974</v>
      </c>
      <c r="S52" s="5"/>
      <c r="T52" s="5"/>
      <c r="U52" s="5"/>
      <c r="V52" s="5"/>
      <c r="W52" s="5"/>
      <c r="X52" s="5"/>
      <c r="Y52" s="5"/>
    </row>
    <row r="53" spans="1:25" ht="12.75">
      <c r="A53" s="4" t="s">
        <v>11</v>
      </c>
      <c r="B53" s="1">
        <v>39539</v>
      </c>
      <c r="C53" s="6">
        <v>155075</v>
      </c>
      <c r="D53" s="6">
        <v>2487</v>
      </c>
      <c r="E53" s="6">
        <v>8610</v>
      </c>
      <c r="F53" s="6">
        <v>8021</v>
      </c>
      <c r="G53" s="6">
        <v>2722</v>
      </c>
      <c r="H53" s="6">
        <v>57</v>
      </c>
      <c r="I53" s="6">
        <v>0</v>
      </c>
      <c r="S53" s="5"/>
      <c r="T53" s="5"/>
      <c r="U53" s="5"/>
      <c r="V53" s="5"/>
      <c r="W53" s="5"/>
      <c r="X53" s="5"/>
      <c r="Y53" s="5"/>
    </row>
    <row r="54" spans="1:25" ht="12.75">
      <c r="A54" s="4" t="s">
        <v>12</v>
      </c>
      <c r="B54" s="1">
        <v>39569</v>
      </c>
      <c r="C54" s="6">
        <v>186704</v>
      </c>
      <c r="D54" s="6">
        <v>3897</v>
      </c>
      <c r="E54" s="6">
        <v>15133</v>
      </c>
      <c r="F54" s="6">
        <v>26691</v>
      </c>
      <c r="G54" s="6">
        <v>8315</v>
      </c>
      <c r="H54" s="6">
        <v>3031</v>
      </c>
      <c r="I54" s="6">
        <v>28135</v>
      </c>
      <c r="J54" s="2">
        <f>C54</f>
        <v>186704</v>
      </c>
      <c r="K54" s="2">
        <f>D54+E54+G54</f>
        <v>27345</v>
      </c>
      <c r="L54" s="2">
        <f>F54</f>
        <v>26691</v>
      </c>
      <c r="M54" s="2">
        <f>H54+I54</f>
        <v>31166</v>
      </c>
      <c r="S54" s="5"/>
      <c r="T54" s="5"/>
      <c r="U54" s="5"/>
      <c r="V54" s="5"/>
      <c r="W54" s="5"/>
      <c r="X54" s="5"/>
      <c r="Y54" s="5"/>
    </row>
    <row r="55" spans="1:25" ht="12.75">
      <c r="A55" s="4" t="s">
        <v>7</v>
      </c>
      <c r="B55" s="1">
        <v>39569</v>
      </c>
      <c r="C55" s="6">
        <v>7401</v>
      </c>
      <c r="D55" s="6">
        <v>74</v>
      </c>
      <c r="E55" s="6">
        <v>1157</v>
      </c>
      <c r="F55" s="6">
        <v>155</v>
      </c>
      <c r="G55" s="6">
        <v>1083</v>
      </c>
      <c r="H55" s="6">
        <v>7306</v>
      </c>
      <c r="I55" s="6">
        <v>0</v>
      </c>
      <c r="S55" s="5"/>
      <c r="T55" s="5"/>
      <c r="U55" s="5"/>
      <c r="V55" s="5"/>
      <c r="W55" s="5"/>
      <c r="X55" s="5"/>
      <c r="Y55" s="5"/>
    </row>
    <row r="56" spans="1:25" ht="12.75">
      <c r="A56" s="4" t="s">
        <v>6</v>
      </c>
      <c r="B56" s="1">
        <v>39569</v>
      </c>
      <c r="C56" s="6">
        <v>19132</v>
      </c>
      <c r="D56" s="6">
        <v>146</v>
      </c>
      <c r="E56" s="6">
        <v>1753</v>
      </c>
      <c r="F56" s="6">
        <v>1779</v>
      </c>
      <c r="G56" s="6">
        <v>631</v>
      </c>
      <c r="H56" s="6">
        <v>673</v>
      </c>
      <c r="I56" s="6">
        <v>6102</v>
      </c>
      <c r="S56" s="5"/>
      <c r="T56" s="5"/>
      <c r="U56" s="5"/>
      <c r="V56" s="5"/>
      <c r="W56" s="5"/>
      <c r="X56" s="5"/>
      <c r="Y56" s="5"/>
    </row>
    <row r="57" spans="1:25" ht="12.75">
      <c r="A57" s="4" t="s">
        <v>4</v>
      </c>
      <c r="B57" s="1">
        <v>39569</v>
      </c>
      <c r="C57" s="6">
        <v>23789</v>
      </c>
      <c r="D57" s="6">
        <v>875</v>
      </c>
      <c r="E57" s="6">
        <v>2423</v>
      </c>
      <c r="F57" s="6">
        <v>2691</v>
      </c>
      <c r="G57" s="6">
        <v>919</v>
      </c>
      <c r="H57" s="6">
        <v>1871</v>
      </c>
      <c r="I57" s="6">
        <v>8244</v>
      </c>
      <c r="S57" s="5"/>
      <c r="T57" s="5"/>
      <c r="U57" s="5"/>
      <c r="V57" s="5"/>
      <c r="W57" s="5"/>
      <c r="X57" s="5"/>
      <c r="Y57" s="5"/>
    </row>
    <row r="58" spans="1:25" ht="12.75">
      <c r="A58" s="4" t="s">
        <v>0</v>
      </c>
      <c r="B58" s="1">
        <v>39569</v>
      </c>
      <c r="C58" s="6">
        <v>64952</v>
      </c>
      <c r="D58" s="6">
        <v>1000</v>
      </c>
      <c r="E58" s="6">
        <v>5167</v>
      </c>
      <c r="F58" s="6">
        <v>7483</v>
      </c>
      <c r="G58" s="6">
        <v>2577</v>
      </c>
      <c r="H58" s="6">
        <v>1308</v>
      </c>
      <c r="I58" s="6">
        <v>7780</v>
      </c>
      <c r="S58" s="5"/>
      <c r="T58" s="5"/>
      <c r="U58" s="5"/>
      <c r="V58" s="5"/>
      <c r="W58" s="5"/>
      <c r="X58" s="5"/>
      <c r="Y58" s="5"/>
    </row>
    <row r="59" spans="1:25" ht="12.75">
      <c r="A59" s="4" t="s">
        <v>8</v>
      </c>
      <c r="B59" s="1">
        <v>39569</v>
      </c>
      <c r="C59" s="6">
        <v>33816</v>
      </c>
      <c r="D59" s="6">
        <v>154</v>
      </c>
      <c r="E59" s="6">
        <v>2527</v>
      </c>
      <c r="F59" s="6">
        <v>2533</v>
      </c>
      <c r="G59" s="6">
        <v>1015</v>
      </c>
      <c r="H59" s="6">
        <v>735</v>
      </c>
      <c r="I59" s="6">
        <v>2862</v>
      </c>
      <c r="S59" s="5"/>
      <c r="T59" s="5"/>
      <c r="U59" s="5"/>
      <c r="V59" s="5"/>
      <c r="W59" s="5"/>
      <c r="X59" s="5"/>
      <c r="Y59" s="5"/>
    </row>
    <row r="60" spans="1:25" ht="12.75">
      <c r="A60" s="4" t="s">
        <v>5</v>
      </c>
      <c r="B60" s="1">
        <v>39569</v>
      </c>
      <c r="C60" s="6">
        <v>19840</v>
      </c>
      <c r="D60" s="6">
        <v>674</v>
      </c>
      <c r="E60" s="6">
        <v>2070</v>
      </c>
      <c r="F60" s="6">
        <v>2355</v>
      </c>
      <c r="G60" s="6">
        <v>931</v>
      </c>
      <c r="H60" s="6">
        <v>944</v>
      </c>
      <c r="I60" s="6">
        <v>5809</v>
      </c>
      <c r="S60" s="5"/>
      <c r="T60" s="5"/>
      <c r="U60" s="5"/>
      <c r="V60" s="5"/>
      <c r="W60" s="5"/>
      <c r="X60" s="5"/>
      <c r="Y60" s="5"/>
    </row>
    <row r="61" spans="1:25" ht="12.75">
      <c r="A61" s="4" t="s">
        <v>1</v>
      </c>
      <c r="B61" s="1">
        <v>39569</v>
      </c>
      <c r="C61" s="6">
        <v>34831</v>
      </c>
      <c r="D61" s="6">
        <v>831</v>
      </c>
      <c r="E61" s="6">
        <v>3103</v>
      </c>
      <c r="F61" s="6">
        <v>1712</v>
      </c>
      <c r="G61" s="6">
        <v>930</v>
      </c>
      <c r="H61" s="6">
        <v>707</v>
      </c>
      <c r="I61" s="6">
        <v>17052</v>
      </c>
      <c r="S61" s="5"/>
      <c r="T61" s="5"/>
      <c r="U61" s="5"/>
      <c r="V61" s="5"/>
      <c r="W61" s="5"/>
      <c r="X61" s="5"/>
      <c r="Y61" s="5"/>
    </row>
    <row r="62" spans="1:25" ht="12.75">
      <c r="A62" s="4" t="s">
        <v>10</v>
      </c>
      <c r="B62" s="1">
        <v>39569</v>
      </c>
      <c r="C62" s="6">
        <v>291791</v>
      </c>
      <c r="D62" s="6">
        <v>4557</v>
      </c>
      <c r="E62" s="6">
        <v>9130</v>
      </c>
      <c r="F62" s="6">
        <v>23913</v>
      </c>
      <c r="G62" s="6">
        <v>3049</v>
      </c>
      <c r="H62" s="6">
        <v>49</v>
      </c>
      <c r="I62" s="6">
        <v>0</v>
      </c>
      <c r="S62" s="5"/>
      <c r="T62" s="5"/>
      <c r="U62" s="5"/>
      <c r="V62" s="5"/>
      <c r="W62" s="5"/>
      <c r="X62" s="5"/>
      <c r="Y62" s="5"/>
    </row>
    <row r="63" spans="1:25" ht="12.75">
      <c r="A63" s="4" t="s">
        <v>2</v>
      </c>
      <c r="B63" s="1">
        <v>39569</v>
      </c>
      <c r="C63" s="6">
        <v>25783</v>
      </c>
      <c r="D63" s="6">
        <v>448</v>
      </c>
      <c r="E63" s="6">
        <v>1818</v>
      </c>
      <c r="F63" s="6">
        <v>2780</v>
      </c>
      <c r="G63" s="6">
        <v>725</v>
      </c>
      <c r="H63" s="6">
        <v>1498</v>
      </c>
      <c r="I63" s="6">
        <v>11787</v>
      </c>
      <c r="S63" s="5"/>
      <c r="T63" s="5"/>
      <c r="U63" s="5"/>
      <c r="V63" s="5"/>
      <c r="W63" s="5"/>
      <c r="X63" s="5"/>
      <c r="Y63" s="5"/>
    </row>
    <row r="64" spans="1:25" ht="12.75">
      <c r="A64" s="4" t="s">
        <v>3</v>
      </c>
      <c r="B64" s="1">
        <v>39569</v>
      </c>
      <c r="C64" s="6">
        <v>41241</v>
      </c>
      <c r="D64" s="6">
        <v>596</v>
      </c>
      <c r="E64" s="6">
        <v>4137</v>
      </c>
      <c r="F64" s="6">
        <v>2785</v>
      </c>
      <c r="G64" s="6">
        <v>1078</v>
      </c>
      <c r="H64" s="6">
        <v>1509</v>
      </c>
      <c r="I64" s="6">
        <v>11568</v>
      </c>
      <c r="S64" s="5"/>
      <c r="T64" s="5"/>
      <c r="U64" s="5"/>
      <c r="V64" s="5"/>
      <c r="W64" s="5"/>
      <c r="X64" s="5"/>
      <c r="Y64" s="5"/>
    </row>
    <row r="65" spans="1:25" ht="12.75">
      <c r="A65" s="4" t="s">
        <v>9</v>
      </c>
      <c r="B65" s="1">
        <v>39569</v>
      </c>
      <c r="C65" s="6">
        <v>54823</v>
      </c>
      <c r="D65" s="6">
        <v>523</v>
      </c>
      <c r="E65" s="6">
        <v>4332</v>
      </c>
      <c r="F65" s="6">
        <v>2662</v>
      </c>
      <c r="G65" s="6">
        <v>1628</v>
      </c>
      <c r="H65" s="6">
        <v>1610</v>
      </c>
      <c r="I65" s="6">
        <v>4135</v>
      </c>
      <c r="S65" s="5"/>
      <c r="T65" s="5"/>
      <c r="U65" s="5"/>
      <c r="V65" s="5"/>
      <c r="W65" s="5"/>
      <c r="X65" s="5"/>
      <c r="Y65" s="5"/>
    </row>
    <row r="66" spans="1:25" ht="12.75">
      <c r="A66" s="4" t="s">
        <v>11</v>
      </c>
      <c r="B66" s="1">
        <v>39569</v>
      </c>
      <c r="C66" s="6">
        <v>145951</v>
      </c>
      <c r="D66" s="6">
        <v>2279</v>
      </c>
      <c r="E66" s="6">
        <v>8166</v>
      </c>
      <c r="F66" s="6">
        <v>7976</v>
      </c>
      <c r="G66" s="6">
        <v>2872</v>
      </c>
      <c r="H66" s="6">
        <v>89</v>
      </c>
      <c r="I66" s="6">
        <v>0</v>
      </c>
      <c r="S66" s="5"/>
      <c r="T66" s="5"/>
      <c r="U66" s="5"/>
      <c r="V66" s="5"/>
      <c r="W66" s="5"/>
      <c r="X66" s="5"/>
      <c r="Y66" s="5"/>
    </row>
    <row r="67" spans="1:25" ht="12.75">
      <c r="A67" s="4" t="s">
        <v>12</v>
      </c>
      <c r="B67" s="1">
        <v>39600</v>
      </c>
      <c r="C67" s="6">
        <v>172525</v>
      </c>
      <c r="D67" s="6">
        <v>3836</v>
      </c>
      <c r="E67" s="6">
        <v>14167</v>
      </c>
      <c r="F67" s="6">
        <v>25836</v>
      </c>
      <c r="G67" s="6">
        <v>7699</v>
      </c>
      <c r="H67" s="6">
        <v>2915</v>
      </c>
      <c r="I67" s="6">
        <v>29619</v>
      </c>
      <c r="J67" s="2">
        <f>C67</f>
        <v>172525</v>
      </c>
      <c r="K67" s="2">
        <f>D67+E67+G67</f>
        <v>25702</v>
      </c>
      <c r="L67" s="2">
        <f>F67</f>
        <v>25836</v>
      </c>
      <c r="M67" s="2">
        <f>H67+I67</f>
        <v>32534</v>
      </c>
      <c r="S67" s="5"/>
      <c r="T67" s="5"/>
      <c r="U67" s="5"/>
      <c r="V67" s="5"/>
      <c r="W67" s="5"/>
      <c r="X67" s="5"/>
      <c r="Y67" s="5"/>
    </row>
    <row r="68" spans="1:25" ht="12.75">
      <c r="A68" s="4" t="s">
        <v>7</v>
      </c>
      <c r="B68" s="1">
        <v>39600</v>
      </c>
      <c r="C68" s="6">
        <v>6554</v>
      </c>
      <c r="D68" s="6">
        <v>85</v>
      </c>
      <c r="E68" s="6">
        <v>1147</v>
      </c>
      <c r="F68" s="6">
        <v>155</v>
      </c>
      <c r="G68" s="6">
        <v>1113</v>
      </c>
      <c r="H68" s="6">
        <v>8209</v>
      </c>
      <c r="I68" s="6">
        <v>0</v>
      </c>
      <c r="S68" s="5"/>
      <c r="T68" s="5"/>
      <c r="U68" s="5"/>
      <c r="V68" s="5"/>
      <c r="W68" s="5"/>
      <c r="X68" s="5"/>
      <c r="Y68" s="5"/>
    </row>
    <row r="69" spans="1:25" ht="12.75">
      <c r="A69" s="4" t="s">
        <v>6</v>
      </c>
      <c r="B69" s="1">
        <v>39600</v>
      </c>
      <c r="C69" s="6">
        <v>17022</v>
      </c>
      <c r="D69" s="6">
        <v>152</v>
      </c>
      <c r="E69" s="6">
        <v>1720</v>
      </c>
      <c r="F69" s="6">
        <v>1789</v>
      </c>
      <c r="G69" s="6">
        <v>668</v>
      </c>
      <c r="H69" s="6">
        <v>507</v>
      </c>
      <c r="I69" s="6">
        <v>5590</v>
      </c>
      <c r="S69" s="5"/>
      <c r="T69" s="5"/>
      <c r="U69" s="5"/>
      <c r="V69" s="5"/>
      <c r="W69" s="5"/>
      <c r="X69" s="5"/>
      <c r="Y69" s="5"/>
    </row>
    <row r="70" spans="1:25" ht="12.75">
      <c r="A70" s="4" t="s">
        <v>4</v>
      </c>
      <c r="B70" s="1">
        <v>39600</v>
      </c>
      <c r="C70" s="6">
        <v>21847</v>
      </c>
      <c r="D70" s="6">
        <v>809</v>
      </c>
      <c r="E70" s="6">
        <v>2228</v>
      </c>
      <c r="F70" s="6">
        <v>2579</v>
      </c>
      <c r="G70" s="6">
        <v>1000</v>
      </c>
      <c r="H70" s="6">
        <v>1574</v>
      </c>
      <c r="I70" s="6">
        <v>6718</v>
      </c>
      <c r="S70" s="5"/>
      <c r="T70" s="5"/>
      <c r="U70" s="5"/>
      <c r="V70" s="5"/>
      <c r="W70" s="5"/>
      <c r="X70" s="5"/>
      <c r="Y70" s="5"/>
    </row>
    <row r="71" spans="1:25" ht="12.75">
      <c r="A71" s="4" t="s">
        <v>0</v>
      </c>
      <c r="B71" s="1">
        <v>39600</v>
      </c>
      <c r="C71" s="6">
        <v>59292</v>
      </c>
      <c r="D71" s="6">
        <v>774</v>
      </c>
      <c r="E71" s="6">
        <v>4993</v>
      </c>
      <c r="F71" s="6">
        <v>7419</v>
      </c>
      <c r="G71" s="6">
        <v>2585</v>
      </c>
      <c r="H71" s="6">
        <v>1048</v>
      </c>
      <c r="I71" s="6">
        <v>7630</v>
      </c>
      <c r="S71" s="5"/>
      <c r="T71" s="5"/>
      <c r="U71" s="5"/>
      <c r="V71" s="5"/>
      <c r="W71" s="5"/>
      <c r="X71" s="5"/>
      <c r="Y71" s="5"/>
    </row>
    <row r="72" spans="1:25" ht="12.75">
      <c r="A72" s="4" t="s">
        <v>8</v>
      </c>
      <c r="B72" s="1">
        <v>39600</v>
      </c>
      <c r="C72" s="6">
        <v>27341</v>
      </c>
      <c r="D72" s="6">
        <v>141</v>
      </c>
      <c r="E72" s="6">
        <v>2362</v>
      </c>
      <c r="F72" s="6">
        <v>2381</v>
      </c>
      <c r="G72" s="6">
        <v>1184</v>
      </c>
      <c r="H72" s="6">
        <v>694</v>
      </c>
      <c r="I72" s="6">
        <v>3808</v>
      </c>
      <c r="S72" s="5"/>
      <c r="T72" s="5"/>
      <c r="U72" s="5"/>
      <c r="V72" s="5"/>
      <c r="W72" s="5"/>
      <c r="X72" s="5"/>
      <c r="Y72" s="5"/>
    </row>
    <row r="73" spans="1:25" ht="12.75">
      <c r="A73" s="4" t="s">
        <v>5</v>
      </c>
      <c r="B73" s="1">
        <v>39600</v>
      </c>
      <c r="C73" s="6">
        <v>17981</v>
      </c>
      <c r="D73" s="6">
        <v>683</v>
      </c>
      <c r="E73" s="6">
        <v>2001</v>
      </c>
      <c r="F73" s="6">
        <v>2288</v>
      </c>
      <c r="G73" s="6">
        <v>1052</v>
      </c>
      <c r="H73" s="6">
        <v>806</v>
      </c>
      <c r="I73" s="6">
        <v>6112</v>
      </c>
      <c r="S73" s="5"/>
      <c r="T73" s="5"/>
      <c r="U73" s="5"/>
      <c r="V73" s="5"/>
      <c r="W73" s="5"/>
      <c r="X73" s="5"/>
      <c r="Y73" s="5"/>
    </row>
    <row r="74" spans="1:25" ht="12.75">
      <c r="A74" s="4" t="s">
        <v>1</v>
      </c>
      <c r="B74" s="1">
        <v>39600</v>
      </c>
      <c r="C74" s="6">
        <v>31811</v>
      </c>
      <c r="D74" s="6">
        <v>864</v>
      </c>
      <c r="E74" s="6">
        <v>2733</v>
      </c>
      <c r="F74" s="6">
        <v>1779</v>
      </c>
      <c r="G74" s="6">
        <v>944</v>
      </c>
      <c r="H74" s="6">
        <v>606</v>
      </c>
      <c r="I74" s="6">
        <v>15178</v>
      </c>
      <c r="S74" s="5"/>
      <c r="T74" s="5"/>
      <c r="U74" s="5"/>
      <c r="V74" s="5"/>
      <c r="W74" s="5"/>
      <c r="X74" s="5"/>
      <c r="Y74" s="5"/>
    </row>
    <row r="75" spans="1:25" ht="12.75">
      <c r="A75" s="4" t="s">
        <v>10</v>
      </c>
      <c r="B75" s="1">
        <v>39600</v>
      </c>
      <c r="C75" s="6">
        <v>260711</v>
      </c>
      <c r="D75" s="6">
        <v>3918</v>
      </c>
      <c r="E75" s="6">
        <v>8558</v>
      </c>
      <c r="F75" s="6">
        <v>23098</v>
      </c>
      <c r="G75" s="6">
        <v>2229</v>
      </c>
      <c r="H75" s="6">
        <v>151</v>
      </c>
      <c r="I75" s="6">
        <v>0</v>
      </c>
      <c r="S75" s="5"/>
      <c r="T75" s="5"/>
      <c r="U75" s="5"/>
      <c r="V75" s="5"/>
      <c r="W75" s="5"/>
      <c r="X75" s="5"/>
      <c r="Y75" s="5"/>
    </row>
    <row r="76" spans="1:25" ht="12.75">
      <c r="A76" s="4" t="s">
        <v>2</v>
      </c>
      <c r="B76" s="1">
        <v>39600</v>
      </c>
      <c r="C76" s="6">
        <v>23027</v>
      </c>
      <c r="D76" s="6">
        <v>390</v>
      </c>
      <c r="E76" s="6">
        <v>1467</v>
      </c>
      <c r="F76" s="6">
        <v>2644</v>
      </c>
      <c r="G76" s="6">
        <v>806</v>
      </c>
      <c r="H76" s="6">
        <v>1471</v>
      </c>
      <c r="I76" s="6">
        <v>11948</v>
      </c>
      <c r="S76" s="5"/>
      <c r="T76" s="5"/>
      <c r="U76" s="5"/>
      <c r="V76" s="5"/>
      <c r="W76" s="5"/>
      <c r="X76" s="5"/>
      <c r="Y76" s="5"/>
    </row>
    <row r="77" spans="1:25" ht="12.75">
      <c r="A77" s="4" t="s">
        <v>3</v>
      </c>
      <c r="B77" s="1">
        <v>39600</v>
      </c>
      <c r="C77" s="6">
        <v>35689</v>
      </c>
      <c r="D77" s="6">
        <v>514</v>
      </c>
      <c r="E77" s="6">
        <v>3837</v>
      </c>
      <c r="F77" s="6">
        <v>2549</v>
      </c>
      <c r="G77" s="6">
        <v>1070</v>
      </c>
      <c r="H77" s="6">
        <v>1344</v>
      </c>
      <c r="I77" s="6">
        <v>10010</v>
      </c>
      <c r="S77" s="5"/>
      <c r="T77" s="5"/>
      <c r="U77" s="5"/>
      <c r="V77" s="5"/>
      <c r="W77" s="5"/>
      <c r="X77" s="5"/>
      <c r="Y77" s="5"/>
    </row>
    <row r="78" spans="1:25" ht="12.75">
      <c r="A78" s="4" t="s">
        <v>9</v>
      </c>
      <c r="B78" s="1">
        <v>39600</v>
      </c>
      <c r="C78" s="6">
        <v>51727</v>
      </c>
      <c r="D78" s="6">
        <v>464</v>
      </c>
      <c r="E78" s="6">
        <v>3999</v>
      </c>
      <c r="F78" s="6">
        <v>2494</v>
      </c>
      <c r="G78" s="6">
        <v>1341</v>
      </c>
      <c r="H78" s="6">
        <v>1417</v>
      </c>
      <c r="I78" s="6">
        <v>3804</v>
      </c>
      <c r="S78" s="5"/>
      <c r="T78" s="5"/>
      <c r="U78" s="5"/>
      <c r="V78" s="5"/>
      <c r="W78" s="5"/>
      <c r="X78" s="5"/>
      <c r="Y78" s="5"/>
    </row>
    <row r="79" spans="1:25" ht="12.75">
      <c r="A79" s="4" t="s">
        <v>11</v>
      </c>
      <c r="B79" s="1">
        <v>39600</v>
      </c>
      <c r="C79" s="6">
        <v>126532</v>
      </c>
      <c r="D79" s="6">
        <v>1739</v>
      </c>
      <c r="E79" s="6">
        <v>7689</v>
      </c>
      <c r="F79" s="6">
        <v>7273</v>
      </c>
      <c r="G79" s="6">
        <v>2150</v>
      </c>
      <c r="H79" s="6">
        <v>83</v>
      </c>
      <c r="I79" s="6">
        <v>0</v>
      </c>
      <c r="S79" s="5"/>
      <c r="T79" s="5"/>
      <c r="U79" s="5"/>
      <c r="V79" s="5"/>
      <c r="W79" s="5"/>
      <c r="X79" s="5"/>
      <c r="Y79" s="5"/>
    </row>
    <row r="80" spans="1:25" ht="12.75">
      <c r="A80" s="4" t="s">
        <v>12</v>
      </c>
      <c r="B80" s="1">
        <v>39630</v>
      </c>
      <c r="C80" s="6">
        <v>193469</v>
      </c>
      <c r="D80" s="6">
        <v>3791</v>
      </c>
      <c r="E80" s="6">
        <v>15355</v>
      </c>
      <c r="F80" s="6">
        <v>28539</v>
      </c>
      <c r="G80" s="6">
        <v>8128</v>
      </c>
      <c r="H80" s="6">
        <v>3205</v>
      </c>
      <c r="I80" s="6">
        <v>30583</v>
      </c>
      <c r="J80" s="2">
        <f>C80</f>
        <v>193469</v>
      </c>
      <c r="K80" s="2">
        <f>D80+E80+G80</f>
        <v>27274</v>
      </c>
      <c r="L80" s="2">
        <f>F80</f>
        <v>28539</v>
      </c>
      <c r="M80" s="2">
        <f>H80+I80</f>
        <v>33788</v>
      </c>
      <c r="S80" s="5"/>
      <c r="T80" s="5"/>
      <c r="U80" s="5"/>
      <c r="V80" s="5"/>
      <c r="W80" s="5"/>
      <c r="X80" s="5"/>
      <c r="Y80" s="5"/>
    </row>
    <row r="81" spans="1:25" ht="12.75">
      <c r="A81" s="4" t="s">
        <v>7</v>
      </c>
      <c r="B81" s="1">
        <v>39630</v>
      </c>
      <c r="C81" s="6">
        <v>7811</v>
      </c>
      <c r="D81" s="6">
        <v>72</v>
      </c>
      <c r="E81" s="6">
        <v>1194</v>
      </c>
      <c r="F81" s="6">
        <v>149</v>
      </c>
      <c r="G81" s="6">
        <v>1173</v>
      </c>
      <c r="H81" s="6">
        <v>8448</v>
      </c>
      <c r="I81" s="6">
        <v>0</v>
      </c>
      <c r="S81" s="5"/>
      <c r="T81" s="5"/>
      <c r="U81" s="5"/>
      <c r="V81" s="5"/>
      <c r="W81" s="5"/>
      <c r="X81" s="5"/>
      <c r="Y81" s="5"/>
    </row>
    <row r="82" spans="1:25" ht="12.75">
      <c r="A82" s="4" t="s">
        <v>6</v>
      </c>
      <c r="B82" s="1">
        <v>39630</v>
      </c>
      <c r="C82" s="6">
        <v>20193</v>
      </c>
      <c r="D82" s="6">
        <v>162</v>
      </c>
      <c r="E82" s="6">
        <v>1799</v>
      </c>
      <c r="F82" s="6">
        <v>1970</v>
      </c>
      <c r="G82" s="6">
        <v>629</v>
      </c>
      <c r="H82" s="6">
        <v>469</v>
      </c>
      <c r="I82" s="6">
        <v>5380</v>
      </c>
      <c r="S82" s="5"/>
      <c r="T82" s="5"/>
      <c r="U82" s="5"/>
      <c r="V82" s="5"/>
      <c r="W82" s="5"/>
      <c r="X82" s="5"/>
      <c r="Y82" s="5"/>
    </row>
    <row r="83" spans="1:25" ht="12.75">
      <c r="A83" s="4" t="s">
        <v>4</v>
      </c>
      <c r="B83" s="1">
        <v>39630</v>
      </c>
      <c r="C83" s="6">
        <v>25116</v>
      </c>
      <c r="D83" s="6">
        <v>858</v>
      </c>
      <c r="E83" s="6">
        <v>2426</v>
      </c>
      <c r="F83" s="6">
        <v>2911</v>
      </c>
      <c r="G83" s="6">
        <v>852</v>
      </c>
      <c r="H83" s="6">
        <v>1319</v>
      </c>
      <c r="I83" s="6">
        <v>7154</v>
      </c>
      <c r="S83" s="5"/>
      <c r="T83" s="5"/>
      <c r="U83" s="5"/>
      <c r="V83" s="5"/>
      <c r="W83" s="5"/>
      <c r="X83" s="5"/>
      <c r="Y83" s="5"/>
    </row>
    <row r="84" spans="1:25" ht="12.75">
      <c r="A84" s="4" t="s">
        <v>0</v>
      </c>
      <c r="B84" s="1">
        <v>39630</v>
      </c>
      <c r="C84" s="6">
        <v>71193</v>
      </c>
      <c r="D84" s="6">
        <v>986</v>
      </c>
      <c r="E84" s="6">
        <v>5481</v>
      </c>
      <c r="F84" s="6">
        <v>8116</v>
      </c>
      <c r="G84" s="6">
        <v>2868</v>
      </c>
      <c r="H84" s="6">
        <v>1479</v>
      </c>
      <c r="I84" s="6">
        <v>8854</v>
      </c>
      <c r="S84" s="5"/>
      <c r="T84" s="5"/>
      <c r="U84" s="5"/>
      <c r="V84" s="5"/>
      <c r="W84" s="5"/>
      <c r="X84" s="5"/>
      <c r="Y84" s="5"/>
    </row>
    <row r="85" spans="1:25" ht="12.75">
      <c r="A85" s="4" t="s">
        <v>8</v>
      </c>
      <c r="B85" s="1">
        <v>39630</v>
      </c>
      <c r="C85" s="6">
        <v>37685</v>
      </c>
      <c r="D85" s="6">
        <v>96</v>
      </c>
      <c r="E85" s="6">
        <v>2653</v>
      </c>
      <c r="F85" s="6">
        <v>2563</v>
      </c>
      <c r="G85" s="6">
        <v>1268</v>
      </c>
      <c r="H85" s="6">
        <v>686</v>
      </c>
      <c r="I85" s="6">
        <v>3965</v>
      </c>
      <c r="S85" s="5"/>
      <c r="T85" s="5"/>
      <c r="U85" s="5"/>
      <c r="V85" s="5"/>
      <c r="W85" s="5"/>
      <c r="X85" s="5"/>
      <c r="Y85" s="5"/>
    </row>
    <row r="86" spans="1:25" ht="12.75">
      <c r="A86" s="4" t="s">
        <v>5</v>
      </c>
      <c r="B86" s="1">
        <v>39630</v>
      </c>
      <c r="C86" s="6">
        <v>21453</v>
      </c>
      <c r="D86" s="6">
        <v>761</v>
      </c>
      <c r="E86" s="6">
        <v>1996</v>
      </c>
      <c r="F86" s="6">
        <v>2647</v>
      </c>
      <c r="G86" s="6">
        <v>1154</v>
      </c>
      <c r="H86" s="6">
        <v>721</v>
      </c>
      <c r="I86" s="6">
        <v>6831</v>
      </c>
      <c r="S86" s="5"/>
      <c r="T86" s="5"/>
      <c r="U86" s="5"/>
      <c r="V86" s="5"/>
      <c r="W86" s="5"/>
      <c r="X86" s="5"/>
      <c r="Y86" s="5"/>
    </row>
    <row r="87" spans="1:25" ht="12.75">
      <c r="A87" s="4" t="s">
        <v>1</v>
      </c>
      <c r="B87" s="1">
        <v>39630</v>
      </c>
      <c r="C87" s="6">
        <v>36062</v>
      </c>
      <c r="D87" s="6">
        <v>1013</v>
      </c>
      <c r="E87" s="6">
        <v>3217</v>
      </c>
      <c r="F87" s="6">
        <v>1948</v>
      </c>
      <c r="G87" s="6">
        <v>982</v>
      </c>
      <c r="H87" s="6">
        <v>569</v>
      </c>
      <c r="I87" s="6">
        <v>14116</v>
      </c>
      <c r="S87" s="5"/>
      <c r="T87" s="5"/>
      <c r="U87" s="5"/>
      <c r="V87" s="5"/>
      <c r="W87" s="5"/>
      <c r="X87" s="5"/>
      <c r="Y87" s="5"/>
    </row>
    <row r="88" spans="1:25" ht="12.75">
      <c r="A88" s="4" t="s">
        <v>10</v>
      </c>
      <c r="B88" s="1">
        <v>39630</v>
      </c>
      <c r="C88" s="6">
        <v>313099</v>
      </c>
      <c r="D88" s="6">
        <v>4173</v>
      </c>
      <c r="E88" s="6">
        <v>9461</v>
      </c>
      <c r="F88" s="6">
        <v>24258</v>
      </c>
      <c r="G88" s="6">
        <v>2252</v>
      </c>
      <c r="H88" s="6">
        <v>1437</v>
      </c>
      <c r="I88" s="6">
        <v>0</v>
      </c>
      <c r="S88" s="5"/>
      <c r="T88" s="5"/>
      <c r="U88" s="5"/>
      <c r="V88" s="5"/>
      <c r="W88" s="5"/>
      <c r="X88" s="5"/>
      <c r="Y88" s="5"/>
    </row>
    <row r="89" spans="1:25" ht="12.75">
      <c r="A89" s="4" t="s">
        <v>2</v>
      </c>
      <c r="B89" s="1">
        <v>39630</v>
      </c>
      <c r="C89" s="6">
        <v>30604</v>
      </c>
      <c r="D89" s="6">
        <v>486</v>
      </c>
      <c r="E89" s="6">
        <v>1670</v>
      </c>
      <c r="F89" s="6">
        <v>3054</v>
      </c>
      <c r="G89" s="6">
        <v>748</v>
      </c>
      <c r="H89" s="6">
        <v>1328</v>
      </c>
      <c r="I89" s="6">
        <v>12433</v>
      </c>
      <c r="S89" s="5"/>
      <c r="T89" s="5"/>
      <c r="U89" s="5"/>
      <c r="V89" s="5"/>
      <c r="W89" s="5"/>
      <c r="X89" s="5"/>
      <c r="Y89" s="5"/>
    </row>
    <row r="90" spans="1:25" ht="12.75">
      <c r="A90" s="4" t="s">
        <v>3</v>
      </c>
      <c r="B90" s="1">
        <v>39630</v>
      </c>
      <c r="C90" s="6">
        <v>45082</v>
      </c>
      <c r="D90" s="6">
        <v>665</v>
      </c>
      <c r="E90" s="6">
        <v>4099</v>
      </c>
      <c r="F90" s="6">
        <v>2906</v>
      </c>
      <c r="G90" s="6">
        <v>1228</v>
      </c>
      <c r="H90" s="6">
        <v>1246</v>
      </c>
      <c r="I90" s="6">
        <v>11760</v>
      </c>
      <c r="S90" s="5"/>
      <c r="T90" s="5"/>
      <c r="U90" s="5"/>
      <c r="V90" s="5"/>
      <c r="W90" s="5"/>
      <c r="X90" s="5"/>
      <c r="Y90" s="5"/>
    </row>
    <row r="91" spans="1:25" ht="12.75">
      <c r="A91" s="4" t="s">
        <v>9</v>
      </c>
      <c r="B91" s="1">
        <v>39630</v>
      </c>
      <c r="C91" s="6">
        <v>56313</v>
      </c>
      <c r="D91" s="6">
        <v>522</v>
      </c>
      <c r="E91" s="6">
        <v>4280</v>
      </c>
      <c r="F91" s="6">
        <v>2606</v>
      </c>
      <c r="G91" s="6">
        <v>1323</v>
      </c>
      <c r="H91" s="6">
        <v>1227</v>
      </c>
      <c r="I91" s="6">
        <v>3920</v>
      </c>
      <c r="S91" s="5"/>
      <c r="T91" s="5"/>
      <c r="U91" s="5"/>
      <c r="V91" s="5"/>
      <c r="W91" s="5"/>
      <c r="X91" s="5"/>
      <c r="Y91" s="5"/>
    </row>
    <row r="92" spans="1:25" ht="12.75">
      <c r="A92" s="4" t="s">
        <v>11</v>
      </c>
      <c r="B92" s="1">
        <v>39630</v>
      </c>
      <c r="C92" s="6">
        <v>169273</v>
      </c>
      <c r="D92" s="6">
        <v>1911</v>
      </c>
      <c r="E92" s="6">
        <v>8494</v>
      </c>
      <c r="F92" s="6">
        <v>7844</v>
      </c>
      <c r="G92" s="6">
        <v>2059</v>
      </c>
      <c r="H92" s="6">
        <v>72</v>
      </c>
      <c r="I92" s="6">
        <v>0</v>
      </c>
      <c r="S92" s="5"/>
      <c r="T92" s="5"/>
      <c r="U92" s="5"/>
      <c r="V92" s="5"/>
      <c r="W92" s="5"/>
      <c r="X92" s="5"/>
      <c r="Y92" s="5"/>
    </row>
    <row r="93" spans="1:25" ht="12.75">
      <c r="A93" s="4" t="s">
        <v>12</v>
      </c>
      <c r="B93" s="1">
        <v>39661</v>
      </c>
      <c r="C93" s="6">
        <v>192905</v>
      </c>
      <c r="D93" s="6">
        <v>3810</v>
      </c>
      <c r="E93" s="6">
        <v>14862</v>
      </c>
      <c r="F93" s="6">
        <v>26971</v>
      </c>
      <c r="G93" s="6">
        <v>7856</v>
      </c>
      <c r="H93" s="6">
        <v>2739</v>
      </c>
      <c r="I93" s="6">
        <v>30536</v>
      </c>
      <c r="J93" s="2">
        <f>C93</f>
        <v>192905</v>
      </c>
      <c r="K93" s="2">
        <f>D93+E93+G93</f>
        <v>26528</v>
      </c>
      <c r="L93" s="2">
        <f>F93</f>
        <v>26971</v>
      </c>
      <c r="M93" s="2">
        <f>H93+I93</f>
        <v>33275</v>
      </c>
      <c r="S93" s="5"/>
      <c r="T93" s="5"/>
      <c r="U93" s="5"/>
      <c r="V93" s="5"/>
      <c r="W93" s="5"/>
      <c r="X93" s="5"/>
      <c r="Y93" s="5"/>
    </row>
    <row r="94" spans="1:25" ht="12.75">
      <c r="A94" s="4" t="s">
        <v>7</v>
      </c>
      <c r="B94" s="1">
        <v>39661</v>
      </c>
      <c r="C94" s="6">
        <v>8631</v>
      </c>
      <c r="D94" s="6">
        <v>77</v>
      </c>
      <c r="E94" s="6">
        <v>1201</v>
      </c>
      <c r="F94" s="6">
        <v>153</v>
      </c>
      <c r="G94" s="6">
        <v>1158</v>
      </c>
      <c r="H94" s="6">
        <v>7184</v>
      </c>
      <c r="I94" s="6">
        <v>0</v>
      </c>
      <c r="S94" s="5"/>
      <c r="T94" s="5"/>
      <c r="U94" s="5"/>
      <c r="V94" s="5"/>
      <c r="W94" s="5"/>
      <c r="X94" s="5"/>
      <c r="Y94" s="5"/>
    </row>
    <row r="95" spans="1:25" ht="12.75">
      <c r="A95" s="4" t="s">
        <v>6</v>
      </c>
      <c r="B95" s="1">
        <v>39661</v>
      </c>
      <c r="C95" s="6">
        <v>19037</v>
      </c>
      <c r="D95" s="6">
        <v>226</v>
      </c>
      <c r="E95" s="6">
        <v>1734</v>
      </c>
      <c r="F95" s="6">
        <v>1902</v>
      </c>
      <c r="G95" s="6">
        <v>507</v>
      </c>
      <c r="H95" s="6">
        <v>434</v>
      </c>
      <c r="I95" s="6">
        <v>4583</v>
      </c>
      <c r="S95" s="5"/>
      <c r="T95" s="5"/>
      <c r="U95" s="5"/>
      <c r="V95" s="5"/>
      <c r="W95" s="5"/>
      <c r="X95" s="5"/>
      <c r="Y95" s="5"/>
    </row>
    <row r="96" spans="1:25" ht="12.75">
      <c r="A96" s="4" t="s">
        <v>4</v>
      </c>
      <c r="B96" s="1">
        <v>39661</v>
      </c>
      <c r="C96" s="6">
        <v>23916</v>
      </c>
      <c r="D96" s="6">
        <v>778</v>
      </c>
      <c r="E96" s="6">
        <v>2365</v>
      </c>
      <c r="F96" s="6">
        <v>2877</v>
      </c>
      <c r="G96" s="6">
        <v>776</v>
      </c>
      <c r="H96" s="6">
        <v>1187</v>
      </c>
      <c r="I96" s="6">
        <v>7535</v>
      </c>
      <c r="S96" s="5"/>
      <c r="T96" s="5"/>
      <c r="U96" s="5"/>
      <c r="V96" s="5"/>
      <c r="W96" s="5"/>
      <c r="X96" s="5"/>
      <c r="Y96" s="5"/>
    </row>
    <row r="97" spans="1:25" ht="12.75">
      <c r="A97" s="4" t="s">
        <v>0</v>
      </c>
      <c r="B97" s="1">
        <v>39661</v>
      </c>
      <c r="C97" s="6">
        <v>71216</v>
      </c>
      <c r="D97" s="6">
        <v>1057</v>
      </c>
      <c r="E97" s="6">
        <v>5291</v>
      </c>
      <c r="F97" s="6">
        <v>7732</v>
      </c>
      <c r="G97" s="6">
        <v>2819</v>
      </c>
      <c r="H97" s="6">
        <v>1296</v>
      </c>
      <c r="I97" s="6">
        <v>8478</v>
      </c>
      <c r="S97" s="5"/>
      <c r="T97" s="5"/>
      <c r="U97" s="5"/>
      <c r="V97" s="5"/>
      <c r="W97" s="5"/>
      <c r="X97" s="5"/>
      <c r="Y97" s="5"/>
    </row>
    <row r="98" spans="1:25" ht="12.75">
      <c r="A98" s="4" t="s">
        <v>8</v>
      </c>
      <c r="B98" s="1">
        <v>39661</v>
      </c>
      <c r="C98" s="6">
        <v>35106</v>
      </c>
      <c r="D98" s="6">
        <v>80</v>
      </c>
      <c r="E98" s="6">
        <v>2641</v>
      </c>
      <c r="F98" s="6">
        <v>2531</v>
      </c>
      <c r="G98" s="6">
        <v>1157</v>
      </c>
      <c r="H98" s="6">
        <v>571</v>
      </c>
      <c r="I98" s="6">
        <v>3332</v>
      </c>
      <c r="S98" s="5"/>
      <c r="T98" s="5"/>
      <c r="U98" s="5"/>
      <c r="V98" s="5"/>
      <c r="W98" s="5"/>
      <c r="X98" s="5"/>
      <c r="Y98" s="5"/>
    </row>
    <row r="99" spans="1:25" ht="12.75">
      <c r="A99" s="4" t="s">
        <v>5</v>
      </c>
      <c r="B99" s="1">
        <v>39661</v>
      </c>
      <c r="C99" s="6">
        <v>19865</v>
      </c>
      <c r="D99" s="6">
        <v>688</v>
      </c>
      <c r="E99" s="6">
        <v>1716</v>
      </c>
      <c r="F99" s="6">
        <v>2549</v>
      </c>
      <c r="G99" s="6">
        <v>858</v>
      </c>
      <c r="H99" s="6">
        <v>555</v>
      </c>
      <c r="I99" s="6">
        <v>6540</v>
      </c>
      <c r="S99" s="5"/>
      <c r="T99" s="5"/>
      <c r="U99" s="5"/>
      <c r="V99" s="5"/>
      <c r="W99" s="5"/>
      <c r="X99" s="5"/>
      <c r="Y99" s="5"/>
    </row>
    <row r="100" spans="1:25" ht="12.75">
      <c r="A100" s="4" t="s">
        <v>1</v>
      </c>
      <c r="B100" s="1">
        <v>39661</v>
      </c>
      <c r="C100" s="6">
        <v>36133</v>
      </c>
      <c r="D100" s="6">
        <v>1078</v>
      </c>
      <c r="E100" s="6">
        <v>3075</v>
      </c>
      <c r="F100" s="6">
        <v>1968</v>
      </c>
      <c r="G100" s="6">
        <v>863</v>
      </c>
      <c r="H100" s="6">
        <v>584</v>
      </c>
      <c r="I100" s="6">
        <v>13138</v>
      </c>
      <c r="S100" s="5"/>
      <c r="T100" s="5"/>
      <c r="U100" s="5"/>
      <c r="V100" s="5"/>
      <c r="W100" s="5"/>
      <c r="X100" s="5"/>
      <c r="Y100" s="5"/>
    </row>
    <row r="101" spans="1:25" ht="12.75">
      <c r="A101" s="4" t="s">
        <v>10</v>
      </c>
      <c r="B101" s="1">
        <v>39661</v>
      </c>
      <c r="C101" s="6">
        <v>325468</v>
      </c>
      <c r="D101" s="6">
        <v>4421</v>
      </c>
      <c r="E101" s="6">
        <v>9328</v>
      </c>
      <c r="F101" s="6">
        <v>24030</v>
      </c>
      <c r="G101" s="6">
        <v>2112</v>
      </c>
      <c r="H101" s="6">
        <v>1453</v>
      </c>
      <c r="I101" s="6">
        <v>0</v>
      </c>
      <c r="S101" s="5"/>
      <c r="T101" s="5"/>
      <c r="U101" s="5"/>
      <c r="V101" s="5"/>
      <c r="W101" s="5"/>
      <c r="X101" s="5"/>
      <c r="Y101" s="5"/>
    </row>
    <row r="102" spans="1:25" ht="12.75">
      <c r="A102" s="4" t="s">
        <v>2</v>
      </c>
      <c r="B102" s="1">
        <v>39661</v>
      </c>
      <c r="C102" s="6">
        <v>29590</v>
      </c>
      <c r="D102" s="6">
        <v>503</v>
      </c>
      <c r="E102" s="6">
        <v>1709</v>
      </c>
      <c r="F102" s="6">
        <v>2997</v>
      </c>
      <c r="G102" s="6">
        <v>662</v>
      </c>
      <c r="H102" s="6">
        <v>1356</v>
      </c>
      <c r="I102" s="6">
        <v>12500</v>
      </c>
      <c r="S102" s="5"/>
      <c r="T102" s="5"/>
      <c r="U102" s="5"/>
      <c r="V102" s="5"/>
      <c r="W102" s="5"/>
      <c r="X102" s="5"/>
      <c r="Y102" s="5"/>
    </row>
    <row r="103" spans="1:25" ht="12.75">
      <c r="A103" s="4" t="s">
        <v>3</v>
      </c>
      <c r="B103" s="1">
        <v>39661</v>
      </c>
      <c r="C103" s="6">
        <v>44707</v>
      </c>
      <c r="D103" s="6">
        <v>627</v>
      </c>
      <c r="E103" s="6">
        <v>3890</v>
      </c>
      <c r="F103" s="6">
        <v>2878</v>
      </c>
      <c r="G103" s="6">
        <v>1130</v>
      </c>
      <c r="H103" s="6">
        <v>1216</v>
      </c>
      <c r="I103" s="6">
        <v>12670</v>
      </c>
      <c r="S103" s="5"/>
      <c r="T103" s="5"/>
      <c r="U103" s="5"/>
      <c r="V103" s="5"/>
      <c r="W103" s="5"/>
      <c r="X103" s="5"/>
      <c r="Y103" s="5"/>
    </row>
    <row r="104" spans="1:25" ht="12.75">
      <c r="A104" s="4" t="s">
        <v>9</v>
      </c>
      <c r="B104" s="1">
        <v>39661</v>
      </c>
      <c r="C104" s="6">
        <v>58144</v>
      </c>
      <c r="D104" s="6">
        <v>506</v>
      </c>
      <c r="E104" s="6">
        <v>4349</v>
      </c>
      <c r="F104" s="6">
        <v>2627</v>
      </c>
      <c r="G104" s="6">
        <v>1488</v>
      </c>
      <c r="H104" s="6">
        <v>1209</v>
      </c>
      <c r="I104" s="6">
        <v>3646</v>
      </c>
      <c r="S104" s="5"/>
      <c r="T104" s="5"/>
      <c r="U104" s="5"/>
      <c r="V104" s="5"/>
      <c r="W104" s="5"/>
      <c r="X104" s="5"/>
      <c r="Y104" s="5"/>
    </row>
    <row r="105" spans="1:25" ht="12.75">
      <c r="A105" s="4" t="s">
        <v>11</v>
      </c>
      <c r="B105" s="1">
        <v>39661</v>
      </c>
      <c r="C105" s="6">
        <v>173200</v>
      </c>
      <c r="D105" s="6">
        <v>1880</v>
      </c>
      <c r="E105" s="6">
        <v>8334</v>
      </c>
      <c r="F105" s="6">
        <v>7941</v>
      </c>
      <c r="G105" s="6">
        <v>2002</v>
      </c>
      <c r="H105" s="6">
        <v>65</v>
      </c>
      <c r="I105" s="6">
        <v>0</v>
      </c>
      <c r="S105" s="5"/>
      <c r="T105" s="5"/>
      <c r="U105" s="5"/>
      <c r="V105" s="5"/>
      <c r="W105" s="5"/>
      <c r="X105" s="5"/>
      <c r="Y105" s="5"/>
    </row>
    <row r="106" spans="1:25" ht="12.75">
      <c r="A106" s="4" t="s">
        <v>12</v>
      </c>
      <c r="B106" s="1">
        <v>39692</v>
      </c>
      <c r="C106" s="6">
        <v>190525</v>
      </c>
      <c r="D106" s="6">
        <v>3808</v>
      </c>
      <c r="E106" s="6">
        <v>15615</v>
      </c>
      <c r="F106" s="6">
        <v>27927</v>
      </c>
      <c r="G106" s="6">
        <v>8560</v>
      </c>
      <c r="H106" s="6">
        <v>2683</v>
      </c>
      <c r="I106" s="6">
        <v>31279</v>
      </c>
      <c r="J106" s="2">
        <f>C106</f>
        <v>190525</v>
      </c>
      <c r="K106" s="2">
        <f>D106+E106+G106</f>
        <v>27983</v>
      </c>
      <c r="L106" s="2">
        <f>F106</f>
        <v>27927</v>
      </c>
      <c r="M106" s="2">
        <f>H106+I106</f>
        <v>33962</v>
      </c>
      <c r="S106" s="5"/>
      <c r="T106" s="5"/>
      <c r="U106" s="5"/>
      <c r="V106" s="5"/>
      <c r="W106" s="5"/>
      <c r="X106" s="5"/>
      <c r="Y106" s="5"/>
    </row>
    <row r="107" spans="1:25" ht="12.75">
      <c r="A107" s="4" t="s">
        <v>7</v>
      </c>
      <c r="B107" s="1">
        <v>39692</v>
      </c>
      <c r="C107" s="6">
        <v>7783</v>
      </c>
      <c r="D107" s="6">
        <v>77</v>
      </c>
      <c r="E107" s="6">
        <v>1307</v>
      </c>
      <c r="F107" s="6">
        <v>180</v>
      </c>
      <c r="G107" s="6">
        <v>1089</v>
      </c>
      <c r="H107" s="6">
        <v>8585</v>
      </c>
      <c r="I107" s="6">
        <v>0</v>
      </c>
      <c r="S107" s="5"/>
      <c r="T107" s="5"/>
      <c r="U107" s="5"/>
      <c r="V107" s="5"/>
      <c r="W107" s="5"/>
      <c r="X107" s="5"/>
      <c r="Y107" s="5"/>
    </row>
    <row r="108" spans="1:25" ht="12.75">
      <c r="A108" s="4" t="s">
        <v>6</v>
      </c>
      <c r="B108" s="1">
        <v>39692</v>
      </c>
      <c r="C108" s="6">
        <v>19829</v>
      </c>
      <c r="D108" s="6">
        <v>262</v>
      </c>
      <c r="E108" s="6">
        <v>1881</v>
      </c>
      <c r="F108" s="6">
        <v>1978</v>
      </c>
      <c r="G108" s="6">
        <v>564</v>
      </c>
      <c r="H108" s="6">
        <v>501</v>
      </c>
      <c r="I108" s="6">
        <v>5005</v>
      </c>
      <c r="S108" s="5"/>
      <c r="T108" s="5"/>
      <c r="U108" s="5"/>
      <c r="V108" s="5"/>
      <c r="W108" s="5"/>
      <c r="X108" s="5"/>
      <c r="Y108" s="5"/>
    </row>
    <row r="109" spans="1:25" ht="12.75">
      <c r="A109" s="4" t="s">
        <v>4</v>
      </c>
      <c r="B109" s="1">
        <v>39692</v>
      </c>
      <c r="C109" s="6">
        <v>23874</v>
      </c>
      <c r="D109" s="6">
        <v>912</v>
      </c>
      <c r="E109" s="6">
        <v>2323</v>
      </c>
      <c r="F109" s="6">
        <v>2907</v>
      </c>
      <c r="G109" s="6">
        <v>833</v>
      </c>
      <c r="H109" s="6">
        <v>1199</v>
      </c>
      <c r="I109" s="6">
        <v>5934</v>
      </c>
      <c r="S109" s="5"/>
      <c r="T109" s="5"/>
      <c r="U109" s="5"/>
      <c r="V109" s="5"/>
      <c r="W109" s="5"/>
      <c r="X109" s="5"/>
      <c r="Y109" s="5"/>
    </row>
    <row r="110" spans="1:25" ht="12.75">
      <c r="A110" s="4" t="s">
        <v>0</v>
      </c>
      <c r="B110" s="1">
        <v>39692</v>
      </c>
      <c r="C110" s="6">
        <v>68299</v>
      </c>
      <c r="D110" s="6">
        <v>1127</v>
      </c>
      <c r="E110" s="6">
        <v>5400</v>
      </c>
      <c r="F110" s="6">
        <v>7623</v>
      </c>
      <c r="G110" s="6">
        <v>2861</v>
      </c>
      <c r="H110" s="6">
        <v>1222</v>
      </c>
      <c r="I110" s="6">
        <v>8314</v>
      </c>
      <c r="S110" s="5"/>
      <c r="T110" s="5"/>
      <c r="U110" s="5"/>
      <c r="V110" s="5"/>
      <c r="W110" s="5"/>
      <c r="X110" s="5"/>
      <c r="Y110" s="5"/>
    </row>
    <row r="111" spans="1:25" ht="12.75">
      <c r="A111" s="4" t="s">
        <v>8</v>
      </c>
      <c r="B111" s="1">
        <v>39692</v>
      </c>
      <c r="C111" s="6">
        <v>33392</v>
      </c>
      <c r="D111" s="6">
        <v>107</v>
      </c>
      <c r="E111" s="6">
        <v>2659</v>
      </c>
      <c r="F111" s="6">
        <v>2665</v>
      </c>
      <c r="G111" s="6">
        <v>1263</v>
      </c>
      <c r="H111" s="6">
        <v>690</v>
      </c>
      <c r="I111" s="6">
        <v>3771</v>
      </c>
      <c r="S111" s="5"/>
      <c r="T111" s="5"/>
      <c r="U111" s="5"/>
      <c r="V111" s="5"/>
      <c r="W111" s="5"/>
      <c r="X111" s="5"/>
      <c r="Y111" s="5"/>
    </row>
    <row r="112" spans="1:25" ht="12.75">
      <c r="A112" s="4" t="s">
        <v>5</v>
      </c>
      <c r="B112" s="1">
        <v>39692</v>
      </c>
      <c r="C112" s="6">
        <v>19685</v>
      </c>
      <c r="D112" s="6">
        <v>704</v>
      </c>
      <c r="E112" s="6">
        <v>1972</v>
      </c>
      <c r="F112" s="6">
        <v>2535</v>
      </c>
      <c r="G112" s="6">
        <v>820</v>
      </c>
      <c r="H112" s="6">
        <v>629</v>
      </c>
      <c r="I112" s="6">
        <v>6537</v>
      </c>
      <c r="S112" s="5"/>
      <c r="T112" s="5"/>
      <c r="U112" s="5"/>
      <c r="V112" s="5"/>
      <c r="W112" s="5"/>
      <c r="X112" s="5"/>
      <c r="Y112" s="5"/>
    </row>
    <row r="113" spans="1:25" ht="12.75">
      <c r="A113" s="4" t="s">
        <v>1</v>
      </c>
      <c r="B113" s="1">
        <v>39692</v>
      </c>
      <c r="C113" s="6">
        <v>34975</v>
      </c>
      <c r="D113" s="6">
        <v>1121</v>
      </c>
      <c r="E113" s="6">
        <v>3090</v>
      </c>
      <c r="F113" s="6">
        <v>1971</v>
      </c>
      <c r="G113" s="6">
        <v>1033</v>
      </c>
      <c r="H113" s="6">
        <v>733</v>
      </c>
      <c r="I113" s="6">
        <v>9870</v>
      </c>
      <c r="S113" s="5"/>
      <c r="T113" s="5"/>
      <c r="U113" s="5"/>
      <c r="V113" s="5"/>
      <c r="W113" s="5"/>
      <c r="X113" s="5"/>
      <c r="Y113" s="5"/>
    </row>
    <row r="114" spans="1:25" ht="12.75">
      <c r="A114" s="4" t="s">
        <v>10</v>
      </c>
      <c r="B114" s="1">
        <v>39692</v>
      </c>
      <c r="C114" s="6">
        <v>300195</v>
      </c>
      <c r="D114" s="6">
        <v>4603</v>
      </c>
      <c r="E114" s="6">
        <v>9952</v>
      </c>
      <c r="F114" s="6">
        <v>24077</v>
      </c>
      <c r="G114" s="6">
        <v>2787</v>
      </c>
      <c r="H114" s="6">
        <v>1912</v>
      </c>
      <c r="I114" s="6">
        <v>0</v>
      </c>
      <c r="S114" s="5"/>
      <c r="T114" s="5"/>
      <c r="U114" s="5"/>
      <c r="V114" s="5"/>
      <c r="W114" s="5"/>
      <c r="X114" s="5"/>
      <c r="Y114" s="5"/>
    </row>
    <row r="115" spans="1:25" ht="12.75">
      <c r="A115" s="4" t="s">
        <v>2</v>
      </c>
      <c r="B115" s="1">
        <v>39692</v>
      </c>
      <c r="C115" s="6">
        <v>29497</v>
      </c>
      <c r="D115" s="6">
        <v>517</v>
      </c>
      <c r="E115" s="6">
        <v>1843</v>
      </c>
      <c r="F115" s="6">
        <v>3067</v>
      </c>
      <c r="G115" s="6">
        <v>748</v>
      </c>
      <c r="H115" s="6">
        <v>1529</v>
      </c>
      <c r="I115" s="6">
        <v>12475</v>
      </c>
      <c r="S115" s="5"/>
      <c r="T115" s="5"/>
      <c r="U115" s="5"/>
      <c r="V115" s="5"/>
      <c r="W115" s="5"/>
      <c r="X115" s="5"/>
      <c r="Y115" s="5"/>
    </row>
    <row r="116" spans="1:25" ht="12.75">
      <c r="A116" s="4" t="s">
        <v>3</v>
      </c>
      <c r="B116" s="1">
        <v>39692</v>
      </c>
      <c r="C116" s="6">
        <v>46997</v>
      </c>
      <c r="D116" s="6">
        <v>708</v>
      </c>
      <c r="E116" s="6">
        <v>4096</v>
      </c>
      <c r="F116" s="6">
        <v>3108</v>
      </c>
      <c r="G116" s="6">
        <v>1234</v>
      </c>
      <c r="H116" s="6">
        <v>1467</v>
      </c>
      <c r="I116" s="6">
        <v>13273</v>
      </c>
      <c r="S116" s="5"/>
      <c r="T116" s="5"/>
      <c r="U116" s="5"/>
      <c r="V116" s="5"/>
      <c r="W116" s="5"/>
      <c r="X116" s="5"/>
      <c r="Y116" s="5"/>
    </row>
    <row r="117" spans="1:25" ht="12.75">
      <c r="A117" s="4" t="s">
        <v>9</v>
      </c>
      <c r="B117" s="1">
        <v>39692</v>
      </c>
      <c r="C117" s="6">
        <v>55287</v>
      </c>
      <c r="D117" s="6">
        <v>424</v>
      </c>
      <c r="E117" s="6">
        <v>4293</v>
      </c>
      <c r="F117" s="6">
        <v>2772</v>
      </c>
      <c r="G117" s="6">
        <v>1566</v>
      </c>
      <c r="H117" s="6">
        <v>1522</v>
      </c>
      <c r="I117" s="6">
        <v>3925</v>
      </c>
      <c r="S117" s="5"/>
      <c r="T117" s="5"/>
      <c r="U117" s="5"/>
      <c r="V117" s="5"/>
      <c r="W117" s="5"/>
      <c r="X117" s="5"/>
      <c r="Y117" s="5"/>
    </row>
    <row r="118" spans="1:25" ht="12.75">
      <c r="A118" s="4" t="s">
        <v>11</v>
      </c>
      <c r="B118" s="1">
        <v>39692</v>
      </c>
      <c r="C118" s="6">
        <v>158939</v>
      </c>
      <c r="D118" s="6">
        <v>2157</v>
      </c>
      <c r="E118" s="6">
        <v>9126</v>
      </c>
      <c r="F118" s="6">
        <v>8038</v>
      </c>
      <c r="G118" s="6">
        <v>2035</v>
      </c>
      <c r="H118" s="6">
        <v>64</v>
      </c>
      <c r="I118" s="6">
        <v>0</v>
      </c>
      <c r="S118" s="5"/>
      <c r="T118" s="5"/>
      <c r="U118" s="5"/>
      <c r="V118" s="5"/>
      <c r="W118" s="5"/>
      <c r="X118" s="5"/>
      <c r="Y118" s="5"/>
    </row>
    <row r="119" spans="1:25" ht="12.75">
      <c r="A119" s="4" t="s">
        <v>12</v>
      </c>
      <c r="B119" s="1">
        <v>39722</v>
      </c>
      <c r="C119" s="6">
        <v>200077</v>
      </c>
      <c r="D119" s="6">
        <v>4105</v>
      </c>
      <c r="E119" s="6">
        <v>16923</v>
      </c>
      <c r="F119" s="6">
        <v>29420</v>
      </c>
      <c r="G119" s="6">
        <v>9012</v>
      </c>
      <c r="H119" s="6">
        <v>2981</v>
      </c>
      <c r="I119" s="6">
        <v>32956</v>
      </c>
      <c r="J119" s="2">
        <f>C119</f>
        <v>200077</v>
      </c>
      <c r="K119" s="2">
        <f>D119+E119+G119</f>
        <v>30040</v>
      </c>
      <c r="L119" s="2">
        <f>F119</f>
        <v>29420</v>
      </c>
      <c r="M119" s="2">
        <f>H119+I119</f>
        <v>35937</v>
      </c>
      <c r="S119" s="5"/>
      <c r="T119" s="5"/>
      <c r="U119" s="5"/>
      <c r="V119" s="5"/>
      <c r="W119" s="5"/>
      <c r="X119" s="5"/>
      <c r="Y119" s="5"/>
    </row>
    <row r="120" spans="1:25" ht="12.75">
      <c r="A120" s="4" t="s">
        <v>7</v>
      </c>
      <c r="B120" s="1">
        <v>39722</v>
      </c>
      <c r="C120" s="6">
        <v>7806</v>
      </c>
      <c r="D120" s="6">
        <v>121</v>
      </c>
      <c r="E120" s="6">
        <v>1416</v>
      </c>
      <c r="F120" s="6">
        <v>224</v>
      </c>
      <c r="G120" s="6">
        <v>1179</v>
      </c>
      <c r="H120" s="6">
        <v>7086</v>
      </c>
      <c r="I120" s="6">
        <v>0</v>
      </c>
      <c r="S120" s="5"/>
      <c r="T120" s="5"/>
      <c r="U120" s="5"/>
      <c r="V120" s="5"/>
      <c r="W120" s="5"/>
      <c r="X120" s="5"/>
      <c r="Y120" s="5"/>
    </row>
    <row r="121" spans="1:25" ht="12.75">
      <c r="A121" s="4" t="s">
        <v>6</v>
      </c>
      <c r="B121" s="1">
        <v>39722</v>
      </c>
      <c r="C121" s="6">
        <v>20038</v>
      </c>
      <c r="D121" s="6">
        <v>262</v>
      </c>
      <c r="E121" s="6">
        <v>2055</v>
      </c>
      <c r="F121" s="6">
        <v>2070</v>
      </c>
      <c r="G121" s="6">
        <v>652</v>
      </c>
      <c r="H121" s="6">
        <v>663</v>
      </c>
      <c r="I121" s="6">
        <v>5082</v>
      </c>
      <c r="S121" s="5"/>
      <c r="T121" s="5"/>
      <c r="U121" s="5"/>
      <c r="V121" s="5"/>
      <c r="W121" s="5"/>
      <c r="X121" s="5"/>
      <c r="Y121" s="5"/>
    </row>
    <row r="122" spans="1:25" ht="12.75">
      <c r="A122" s="4" t="s">
        <v>4</v>
      </c>
      <c r="B122" s="1">
        <v>39722</v>
      </c>
      <c r="C122" s="6">
        <v>24419</v>
      </c>
      <c r="D122" s="6">
        <v>806</v>
      </c>
      <c r="E122" s="6">
        <v>2481</v>
      </c>
      <c r="F122" s="6">
        <v>3146</v>
      </c>
      <c r="G122" s="6">
        <v>928</v>
      </c>
      <c r="H122" s="6">
        <v>1334</v>
      </c>
      <c r="I122" s="6">
        <v>6234</v>
      </c>
      <c r="S122" s="5"/>
      <c r="T122" s="5"/>
      <c r="U122" s="5"/>
      <c r="V122" s="5"/>
      <c r="W122" s="5"/>
      <c r="X122" s="5"/>
      <c r="Y122" s="5"/>
    </row>
    <row r="123" spans="1:25" ht="12.75">
      <c r="A123" s="4" t="s">
        <v>0</v>
      </c>
      <c r="B123" s="1">
        <v>39722</v>
      </c>
      <c r="C123" s="6">
        <v>73287</v>
      </c>
      <c r="D123" s="6">
        <v>1381</v>
      </c>
      <c r="E123" s="6">
        <v>6002</v>
      </c>
      <c r="F123" s="6">
        <v>8445</v>
      </c>
      <c r="G123" s="6">
        <v>3298</v>
      </c>
      <c r="H123" s="6">
        <v>1171</v>
      </c>
      <c r="I123" s="6">
        <v>7599</v>
      </c>
      <c r="S123" s="5"/>
      <c r="T123" s="5"/>
      <c r="U123" s="5"/>
      <c r="V123" s="5"/>
      <c r="W123" s="5"/>
      <c r="X123" s="5"/>
      <c r="Y123" s="5"/>
    </row>
    <row r="124" spans="1:25" ht="12.75">
      <c r="A124" s="4" t="s">
        <v>8</v>
      </c>
      <c r="B124" s="1">
        <v>39722</v>
      </c>
      <c r="C124" s="6">
        <v>37469</v>
      </c>
      <c r="D124" s="6">
        <v>182</v>
      </c>
      <c r="E124" s="6">
        <v>2946</v>
      </c>
      <c r="F124" s="6">
        <v>2870</v>
      </c>
      <c r="G124" s="6">
        <v>1299</v>
      </c>
      <c r="H124" s="6">
        <v>761</v>
      </c>
      <c r="I124" s="6">
        <v>4062</v>
      </c>
      <c r="S124" s="5"/>
      <c r="T124" s="5"/>
      <c r="U124" s="5"/>
      <c r="V124" s="5"/>
      <c r="W124" s="5"/>
      <c r="X124" s="5"/>
      <c r="Y124" s="5"/>
    </row>
    <row r="125" spans="1:25" ht="12.75">
      <c r="A125" s="4" t="s">
        <v>5</v>
      </c>
      <c r="B125" s="1">
        <v>39722</v>
      </c>
      <c r="C125" s="6">
        <v>20490</v>
      </c>
      <c r="D125" s="6">
        <v>779</v>
      </c>
      <c r="E125" s="6">
        <v>2011</v>
      </c>
      <c r="F125" s="6">
        <v>2586</v>
      </c>
      <c r="G125" s="6">
        <v>1075</v>
      </c>
      <c r="H125" s="6">
        <v>661</v>
      </c>
      <c r="I125" s="6">
        <v>6897</v>
      </c>
      <c r="S125" s="5"/>
      <c r="T125" s="5"/>
      <c r="U125" s="5"/>
      <c r="V125" s="5"/>
      <c r="W125" s="5"/>
      <c r="X125" s="5"/>
      <c r="Y125" s="5"/>
    </row>
    <row r="126" spans="1:25" ht="12.75">
      <c r="A126" s="4" t="s">
        <v>1</v>
      </c>
      <c r="B126" s="1">
        <v>39722</v>
      </c>
      <c r="C126" s="6">
        <v>38744</v>
      </c>
      <c r="D126" s="6">
        <v>1043</v>
      </c>
      <c r="E126" s="6">
        <v>3432</v>
      </c>
      <c r="F126" s="6">
        <v>2064</v>
      </c>
      <c r="G126" s="6">
        <v>1004</v>
      </c>
      <c r="H126" s="6">
        <v>734</v>
      </c>
      <c r="I126" s="6">
        <v>10797</v>
      </c>
      <c r="S126" s="5"/>
      <c r="T126" s="5"/>
      <c r="U126" s="5"/>
      <c r="V126" s="5"/>
      <c r="W126" s="5"/>
      <c r="X126" s="5"/>
      <c r="Y126" s="5"/>
    </row>
    <row r="127" spans="1:25" ht="12.75">
      <c r="A127" s="4" t="s">
        <v>10</v>
      </c>
      <c r="B127" s="1">
        <v>39722</v>
      </c>
      <c r="C127" s="6">
        <v>332503</v>
      </c>
      <c r="D127" s="6">
        <v>4870</v>
      </c>
      <c r="E127" s="6">
        <v>9521</v>
      </c>
      <c r="F127" s="6">
        <v>24569</v>
      </c>
      <c r="G127" s="6">
        <v>2119</v>
      </c>
      <c r="H127" s="6">
        <v>1078</v>
      </c>
      <c r="I127" s="6">
        <v>350</v>
      </c>
      <c r="S127" s="5"/>
      <c r="T127" s="5"/>
      <c r="U127" s="5"/>
      <c r="V127" s="5"/>
      <c r="W127" s="5"/>
      <c r="X127" s="5"/>
      <c r="Y127" s="5"/>
    </row>
    <row r="128" spans="1:25" ht="12.75">
      <c r="A128" s="4" t="s">
        <v>2</v>
      </c>
      <c r="B128" s="1">
        <v>39722</v>
      </c>
      <c r="C128" s="6">
        <v>30789</v>
      </c>
      <c r="D128" s="6">
        <v>474</v>
      </c>
      <c r="E128" s="6">
        <v>2115</v>
      </c>
      <c r="F128" s="6">
        <v>3429</v>
      </c>
      <c r="G128" s="6">
        <v>989</v>
      </c>
      <c r="H128" s="6">
        <v>1633</v>
      </c>
      <c r="I128" s="6">
        <v>14546</v>
      </c>
      <c r="S128" s="5"/>
      <c r="T128" s="5"/>
      <c r="U128" s="5"/>
      <c r="V128" s="5"/>
      <c r="W128" s="5"/>
      <c r="X128" s="5"/>
      <c r="Y128" s="5"/>
    </row>
    <row r="129" spans="1:25" ht="12.75">
      <c r="A129" s="4" t="s">
        <v>3</v>
      </c>
      <c r="B129" s="1">
        <v>39722</v>
      </c>
      <c r="C129" s="6">
        <v>45363</v>
      </c>
      <c r="D129" s="6">
        <v>664</v>
      </c>
      <c r="E129" s="6">
        <v>4315</v>
      </c>
      <c r="F129" s="6">
        <v>3359</v>
      </c>
      <c r="G129" s="6">
        <v>1301</v>
      </c>
      <c r="H129" s="6">
        <v>1444</v>
      </c>
      <c r="I129" s="6">
        <v>12629</v>
      </c>
      <c r="S129" s="5"/>
      <c r="T129" s="5"/>
      <c r="U129" s="5"/>
      <c r="V129" s="5"/>
      <c r="W129" s="5"/>
      <c r="X129" s="5"/>
      <c r="Y129" s="5"/>
    </row>
    <row r="130" spans="1:25" ht="12.75">
      <c r="A130" s="4" t="s">
        <v>9</v>
      </c>
      <c r="B130" s="1">
        <v>39722</v>
      </c>
      <c r="C130" s="6">
        <v>61666</v>
      </c>
      <c r="D130" s="6">
        <v>469</v>
      </c>
      <c r="E130" s="6">
        <v>4411</v>
      </c>
      <c r="F130" s="6">
        <v>3112</v>
      </c>
      <c r="G130" s="6">
        <v>1791</v>
      </c>
      <c r="H130" s="6">
        <v>1270</v>
      </c>
      <c r="I130" s="6">
        <v>4263</v>
      </c>
      <c r="S130" s="5"/>
      <c r="T130" s="5"/>
      <c r="U130" s="5"/>
      <c r="V130" s="5"/>
      <c r="W130" s="5"/>
      <c r="X130" s="5"/>
      <c r="Y130" s="5"/>
    </row>
    <row r="131" spans="1:25" ht="12.75">
      <c r="A131" s="4" t="s">
        <v>11</v>
      </c>
      <c r="B131" s="1">
        <v>39722</v>
      </c>
      <c r="C131" s="6">
        <v>189160</v>
      </c>
      <c r="D131" s="6">
        <v>2737</v>
      </c>
      <c r="E131" s="6">
        <v>7874</v>
      </c>
      <c r="F131" s="6">
        <v>7081</v>
      </c>
      <c r="G131" s="6">
        <v>2004</v>
      </c>
      <c r="H131" s="6">
        <v>54</v>
      </c>
      <c r="I131" s="6">
        <v>0</v>
      </c>
      <c r="S131" s="5"/>
      <c r="T131" s="5"/>
      <c r="U131" s="5"/>
      <c r="V131" s="5"/>
      <c r="W131" s="5"/>
      <c r="X131" s="5"/>
      <c r="Y131" s="5"/>
    </row>
    <row r="132" spans="1:25" ht="12.75">
      <c r="A132" s="4" t="s">
        <v>12</v>
      </c>
      <c r="B132" s="1">
        <v>39753</v>
      </c>
      <c r="C132" s="6">
        <v>197906</v>
      </c>
      <c r="D132" s="6">
        <v>4108</v>
      </c>
      <c r="E132" s="6">
        <v>15616</v>
      </c>
      <c r="F132" s="6">
        <v>28054</v>
      </c>
      <c r="G132" s="6">
        <v>7966</v>
      </c>
      <c r="H132" s="6">
        <v>3150</v>
      </c>
      <c r="I132" s="6">
        <v>28383</v>
      </c>
      <c r="J132" s="2">
        <f>C132</f>
        <v>197906</v>
      </c>
      <c r="K132" s="2">
        <f>D132+E132+G132</f>
        <v>27690</v>
      </c>
      <c r="L132" s="2">
        <f>F132</f>
        <v>28054</v>
      </c>
      <c r="M132" s="2">
        <f>H132+I132</f>
        <v>31533</v>
      </c>
      <c r="S132" s="5"/>
      <c r="T132" s="5"/>
      <c r="U132" s="5"/>
      <c r="V132" s="5"/>
      <c r="W132" s="5"/>
      <c r="X132" s="5"/>
      <c r="Y132" s="5"/>
    </row>
    <row r="133" spans="1:25" ht="12.75">
      <c r="A133" s="4" t="s">
        <v>7</v>
      </c>
      <c r="B133" s="1">
        <v>39753</v>
      </c>
      <c r="C133" s="6">
        <v>10619</v>
      </c>
      <c r="D133" s="6">
        <v>132</v>
      </c>
      <c r="E133" s="6">
        <v>1615</v>
      </c>
      <c r="F133" s="6">
        <v>226</v>
      </c>
      <c r="G133" s="6">
        <v>1086</v>
      </c>
      <c r="H133" s="6">
        <v>8580</v>
      </c>
      <c r="I133" s="6">
        <v>0</v>
      </c>
      <c r="S133" s="5"/>
      <c r="T133" s="5"/>
      <c r="U133" s="5"/>
      <c r="V133" s="5"/>
      <c r="W133" s="5"/>
      <c r="X133" s="5"/>
      <c r="Y133" s="5"/>
    </row>
    <row r="134" spans="1:25" ht="12.75">
      <c r="A134" s="4" t="s">
        <v>6</v>
      </c>
      <c r="B134" s="1">
        <v>39753</v>
      </c>
      <c r="C134" s="6">
        <v>20469</v>
      </c>
      <c r="D134" s="6">
        <v>225</v>
      </c>
      <c r="E134" s="6">
        <v>1976</v>
      </c>
      <c r="F134" s="6">
        <v>1983</v>
      </c>
      <c r="G134" s="6">
        <v>625</v>
      </c>
      <c r="H134" s="6">
        <v>580</v>
      </c>
      <c r="I134" s="6">
        <v>4478</v>
      </c>
      <c r="S134" s="5"/>
      <c r="T134" s="5"/>
      <c r="U134" s="5"/>
      <c r="V134" s="5"/>
      <c r="W134" s="5"/>
      <c r="X134" s="5"/>
      <c r="Y134" s="5"/>
    </row>
    <row r="135" spans="1:25" ht="12.75">
      <c r="A135" s="4" t="s">
        <v>4</v>
      </c>
      <c r="B135" s="1">
        <v>39753</v>
      </c>
      <c r="C135" s="6">
        <v>24167</v>
      </c>
      <c r="D135" s="6">
        <v>783</v>
      </c>
      <c r="E135" s="6">
        <v>2322</v>
      </c>
      <c r="F135" s="6">
        <v>2982</v>
      </c>
      <c r="G135" s="6">
        <v>949</v>
      </c>
      <c r="H135" s="6">
        <v>1261</v>
      </c>
      <c r="I135" s="6">
        <v>7846</v>
      </c>
      <c r="S135" s="5"/>
      <c r="T135" s="5"/>
      <c r="U135" s="5"/>
      <c r="V135" s="5"/>
      <c r="W135" s="5"/>
      <c r="X135" s="5"/>
      <c r="Y135" s="5"/>
    </row>
    <row r="136" spans="1:25" ht="12.75">
      <c r="A136" s="4" t="s">
        <v>0</v>
      </c>
      <c r="B136" s="1">
        <v>39753</v>
      </c>
      <c r="C136" s="6">
        <v>74209</v>
      </c>
      <c r="D136" s="6">
        <v>1371</v>
      </c>
      <c r="E136" s="6">
        <v>5451</v>
      </c>
      <c r="F136" s="6">
        <v>8331</v>
      </c>
      <c r="G136" s="6">
        <v>3054</v>
      </c>
      <c r="H136" s="6">
        <v>1234</v>
      </c>
      <c r="I136" s="6">
        <v>7681</v>
      </c>
      <c r="S136" s="5"/>
      <c r="T136" s="5"/>
      <c r="U136" s="5"/>
      <c r="V136" s="5"/>
      <c r="W136" s="5"/>
      <c r="X136" s="5"/>
      <c r="Y136" s="5"/>
    </row>
    <row r="137" spans="1:25" ht="12.75">
      <c r="A137" s="4" t="s">
        <v>8</v>
      </c>
      <c r="B137" s="1">
        <v>39753</v>
      </c>
      <c r="C137" s="6">
        <v>44730</v>
      </c>
      <c r="D137" s="6">
        <v>186</v>
      </c>
      <c r="E137" s="6">
        <v>2817</v>
      </c>
      <c r="F137" s="6">
        <v>2887</v>
      </c>
      <c r="G137" s="6">
        <v>1209</v>
      </c>
      <c r="H137" s="6">
        <v>658</v>
      </c>
      <c r="I137" s="6">
        <v>3793</v>
      </c>
      <c r="S137" s="5"/>
      <c r="T137" s="5"/>
      <c r="U137" s="5"/>
      <c r="V137" s="5"/>
      <c r="W137" s="5"/>
      <c r="X137" s="5"/>
      <c r="Y137" s="5"/>
    </row>
    <row r="138" spans="1:25" ht="12.75">
      <c r="A138" s="4" t="s">
        <v>5</v>
      </c>
      <c r="B138" s="1">
        <v>39753</v>
      </c>
      <c r="C138" s="6">
        <v>20020</v>
      </c>
      <c r="D138" s="6">
        <v>806</v>
      </c>
      <c r="E138" s="6">
        <v>1899</v>
      </c>
      <c r="F138" s="6">
        <v>2511</v>
      </c>
      <c r="G138" s="6">
        <v>1000</v>
      </c>
      <c r="H138" s="6">
        <v>634</v>
      </c>
      <c r="I138" s="6">
        <v>6647</v>
      </c>
      <c r="S138" s="5"/>
      <c r="T138" s="5"/>
      <c r="U138" s="5"/>
      <c r="V138" s="5"/>
      <c r="W138" s="5"/>
      <c r="X138" s="5"/>
      <c r="Y138" s="5"/>
    </row>
    <row r="139" spans="1:25" ht="12.75">
      <c r="A139" s="4" t="s">
        <v>1</v>
      </c>
      <c r="B139" s="1">
        <v>39753</v>
      </c>
      <c r="C139" s="6">
        <v>37551</v>
      </c>
      <c r="D139" s="6">
        <v>1111</v>
      </c>
      <c r="E139" s="6">
        <v>3226</v>
      </c>
      <c r="F139" s="6">
        <v>2115</v>
      </c>
      <c r="G139" s="6">
        <v>1103</v>
      </c>
      <c r="H139" s="6">
        <v>744</v>
      </c>
      <c r="I139" s="6">
        <v>20360</v>
      </c>
      <c r="S139" s="5"/>
      <c r="T139" s="5"/>
      <c r="U139" s="5"/>
      <c r="V139" s="5"/>
      <c r="W139" s="5"/>
      <c r="X139" s="5"/>
      <c r="Y139" s="5"/>
    </row>
    <row r="140" spans="1:25" ht="12.75">
      <c r="A140" s="4" t="s">
        <v>10</v>
      </c>
      <c r="B140" s="1">
        <v>39753</v>
      </c>
      <c r="C140" s="6">
        <v>417507</v>
      </c>
      <c r="D140" s="6">
        <v>5571</v>
      </c>
      <c r="E140" s="6">
        <v>11749</v>
      </c>
      <c r="F140" s="6">
        <v>26879</v>
      </c>
      <c r="G140" s="6">
        <v>2338</v>
      </c>
      <c r="H140" s="6">
        <v>737</v>
      </c>
      <c r="I140" s="6">
        <v>1191</v>
      </c>
      <c r="S140" s="5"/>
      <c r="T140" s="5"/>
      <c r="U140" s="5"/>
      <c r="V140" s="5"/>
      <c r="W140" s="5"/>
      <c r="X140" s="5"/>
      <c r="Y140" s="5"/>
    </row>
    <row r="141" spans="1:25" ht="12.75">
      <c r="A141" s="4" t="s">
        <v>2</v>
      </c>
      <c r="B141" s="1">
        <v>39753</v>
      </c>
      <c r="C141" s="6">
        <v>28276</v>
      </c>
      <c r="D141" s="6">
        <v>544</v>
      </c>
      <c r="E141" s="6">
        <v>1848</v>
      </c>
      <c r="F141" s="6">
        <v>3257</v>
      </c>
      <c r="G141" s="6">
        <v>812</v>
      </c>
      <c r="H141" s="6">
        <v>1469</v>
      </c>
      <c r="I141" s="6">
        <v>15874</v>
      </c>
      <c r="S141" s="5"/>
      <c r="T141" s="5"/>
      <c r="U141" s="5"/>
      <c r="V141" s="5"/>
      <c r="W141" s="5"/>
      <c r="X141" s="5"/>
      <c r="Y141" s="5"/>
    </row>
    <row r="142" spans="1:25" ht="12.75">
      <c r="A142" s="4" t="s">
        <v>3</v>
      </c>
      <c r="B142" s="1">
        <v>39753</v>
      </c>
      <c r="C142" s="6">
        <v>44108</v>
      </c>
      <c r="D142" s="6">
        <v>752</v>
      </c>
      <c r="E142" s="6">
        <v>4178</v>
      </c>
      <c r="F142" s="6">
        <v>3417</v>
      </c>
      <c r="G142" s="6">
        <v>1315</v>
      </c>
      <c r="H142" s="6">
        <v>1384</v>
      </c>
      <c r="I142" s="6">
        <v>15276</v>
      </c>
      <c r="S142" s="5"/>
      <c r="T142" s="5"/>
      <c r="U142" s="5"/>
      <c r="V142" s="5"/>
      <c r="W142" s="5"/>
      <c r="X142" s="5"/>
      <c r="Y142" s="5"/>
    </row>
    <row r="143" spans="1:25" ht="12.75">
      <c r="A143" s="4" t="s">
        <v>9</v>
      </c>
      <c r="B143" s="1">
        <v>39753</v>
      </c>
      <c r="C143" s="6">
        <v>60750</v>
      </c>
      <c r="D143" s="6">
        <v>510</v>
      </c>
      <c r="E143" s="6">
        <v>4268</v>
      </c>
      <c r="F143" s="6">
        <v>3008</v>
      </c>
      <c r="G143" s="6">
        <v>1705</v>
      </c>
      <c r="H143" s="6">
        <v>1174</v>
      </c>
      <c r="I143" s="6">
        <v>3975</v>
      </c>
      <c r="S143" s="5"/>
      <c r="T143" s="5"/>
      <c r="U143" s="5"/>
      <c r="V143" s="5"/>
      <c r="W143" s="5"/>
      <c r="X143" s="5"/>
      <c r="Y143" s="5"/>
    </row>
    <row r="144" spans="1:25" ht="12.75">
      <c r="A144" s="4" t="s">
        <v>11</v>
      </c>
      <c r="B144" s="1">
        <v>39753</v>
      </c>
      <c r="C144" s="6">
        <v>226204</v>
      </c>
      <c r="D144" s="6">
        <v>2938</v>
      </c>
      <c r="E144" s="6">
        <v>10473</v>
      </c>
      <c r="F144" s="6">
        <v>10343</v>
      </c>
      <c r="G144" s="6">
        <v>2130</v>
      </c>
      <c r="H144" s="6">
        <v>96</v>
      </c>
      <c r="I144" s="6">
        <v>1</v>
      </c>
      <c r="S144" s="5"/>
      <c r="T144" s="5"/>
      <c r="U144" s="5"/>
      <c r="V144" s="5"/>
      <c r="W144" s="5"/>
      <c r="X144" s="5"/>
      <c r="Y144" s="5"/>
    </row>
    <row r="145" spans="1:25" ht="12.75">
      <c r="A145" s="4" t="s">
        <v>12</v>
      </c>
      <c r="B145" s="1">
        <v>39783</v>
      </c>
      <c r="C145" s="6">
        <v>227735</v>
      </c>
      <c r="D145" s="6">
        <v>3803</v>
      </c>
      <c r="E145" s="6">
        <v>16332</v>
      </c>
      <c r="F145" s="6">
        <v>29030</v>
      </c>
      <c r="G145" s="6">
        <v>8770</v>
      </c>
      <c r="H145" s="6">
        <v>2743</v>
      </c>
      <c r="I145" s="6">
        <v>25960</v>
      </c>
      <c r="J145" s="2">
        <f>C145</f>
        <v>227735</v>
      </c>
      <c r="K145" s="2">
        <f>D145+E145+G145</f>
        <v>28905</v>
      </c>
      <c r="L145" s="2">
        <f>F145</f>
        <v>29030</v>
      </c>
      <c r="M145" s="2">
        <f>H145+I145</f>
        <v>28703</v>
      </c>
      <c r="S145" s="5"/>
      <c r="T145" s="5"/>
      <c r="U145" s="5"/>
      <c r="V145" s="5"/>
      <c r="W145" s="5"/>
      <c r="X145" s="5"/>
      <c r="Y145" s="5"/>
    </row>
    <row r="146" spans="1:25" ht="12.75">
      <c r="A146" s="4" t="s">
        <v>7</v>
      </c>
      <c r="B146" s="1">
        <v>39783</v>
      </c>
      <c r="C146" s="6">
        <v>17202</v>
      </c>
      <c r="D146" s="6">
        <v>166</v>
      </c>
      <c r="E146" s="6">
        <v>2535</v>
      </c>
      <c r="F146" s="6">
        <v>226</v>
      </c>
      <c r="G146" s="6">
        <v>1203</v>
      </c>
      <c r="H146" s="6">
        <v>7506</v>
      </c>
      <c r="I146" s="6">
        <v>2403</v>
      </c>
      <c r="S146" s="5"/>
      <c r="T146" s="5"/>
      <c r="U146" s="5"/>
      <c r="V146" s="5"/>
      <c r="W146" s="5"/>
      <c r="X146" s="5"/>
      <c r="Y146" s="5"/>
    </row>
    <row r="147" spans="1:25" ht="12.75">
      <c r="A147" s="4" t="s">
        <v>6</v>
      </c>
      <c r="B147" s="1">
        <v>39783</v>
      </c>
      <c r="C147" s="6">
        <v>23757</v>
      </c>
      <c r="D147" s="6">
        <v>212</v>
      </c>
      <c r="E147" s="6">
        <v>1831</v>
      </c>
      <c r="F147" s="6">
        <v>2132</v>
      </c>
      <c r="G147" s="6">
        <v>678</v>
      </c>
      <c r="H147" s="6">
        <v>689</v>
      </c>
      <c r="I147" s="6">
        <v>4494</v>
      </c>
      <c r="S147" s="5"/>
      <c r="T147" s="5"/>
      <c r="U147" s="5"/>
      <c r="V147" s="5"/>
      <c r="W147" s="5"/>
      <c r="X147" s="5"/>
      <c r="Y147" s="5"/>
    </row>
    <row r="148" spans="1:25" ht="12.75">
      <c r="A148" s="4" t="s">
        <v>4</v>
      </c>
      <c r="B148" s="1">
        <v>39783</v>
      </c>
      <c r="C148" s="6">
        <v>27790</v>
      </c>
      <c r="D148" s="6">
        <v>843</v>
      </c>
      <c r="E148" s="6">
        <v>2403</v>
      </c>
      <c r="F148" s="6">
        <v>3430</v>
      </c>
      <c r="G148" s="6">
        <v>961</v>
      </c>
      <c r="H148" s="6">
        <v>1515</v>
      </c>
      <c r="I148" s="6">
        <v>7111</v>
      </c>
      <c r="S148" s="5"/>
      <c r="T148" s="5"/>
      <c r="U148" s="5"/>
      <c r="V148" s="5"/>
      <c r="W148" s="5"/>
      <c r="X148" s="5"/>
      <c r="Y148" s="5"/>
    </row>
    <row r="149" spans="1:25" ht="12.75">
      <c r="A149" s="4" t="s">
        <v>0</v>
      </c>
      <c r="B149" s="1">
        <v>39783</v>
      </c>
      <c r="C149" s="6">
        <v>88822</v>
      </c>
      <c r="D149" s="6">
        <v>1149</v>
      </c>
      <c r="E149" s="6">
        <v>6247</v>
      </c>
      <c r="F149" s="6">
        <v>8958</v>
      </c>
      <c r="G149" s="6">
        <v>2821</v>
      </c>
      <c r="H149" s="6">
        <v>1242</v>
      </c>
      <c r="I149" s="6">
        <v>7710</v>
      </c>
      <c r="S149" s="5"/>
      <c r="T149" s="5"/>
      <c r="U149" s="5"/>
      <c r="V149" s="5"/>
      <c r="W149" s="5"/>
      <c r="X149" s="5"/>
      <c r="Y149" s="5"/>
    </row>
    <row r="150" spans="1:25" ht="12.75">
      <c r="A150" s="4" t="s">
        <v>8</v>
      </c>
      <c r="B150" s="1">
        <v>39783</v>
      </c>
      <c r="C150" s="6">
        <v>66896</v>
      </c>
      <c r="D150" s="6">
        <v>287</v>
      </c>
      <c r="E150" s="6">
        <v>3453</v>
      </c>
      <c r="F150" s="6">
        <v>3638</v>
      </c>
      <c r="G150" s="6">
        <v>1337</v>
      </c>
      <c r="H150" s="6">
        <v>673</v>
      </c>
      <c r="I150" s="6">
        <v>3787</v>
      </c>
      <c r="S150" s="5"/>
      <c r="T150" s="5"/>
      <c r="U150" s="5"/>
      <c r="V150" s="5"/>
      <c r="W150" s="5"/>
      <c r="X150" s="5"/>
      <c r="Y150" s="5"/>
    </row>
    <row r="151" spans="1:25" ht="12.75">
      <c r="A151" s="4" t="s">
        <v>5</v>
      </c>
      <c r="B151" s="1">
        <v>39783</v>
      </c>
      <c r="C151" s="6">
        <v>24205</v>
      </c>
      <c r="D151" s="6">
        <v>753</v>
      </c>
      <c r="E151" s="6">
        <v>2095</v>
      </c>
      <c r="F151" s="6">
        <v>2805</v>
      </c>
      <c r="G151" s="6">
        <v>1177</v>
      </c>
      <c r="H151" s="6">
        <v>765</v>
      </c>
      <c r="I151" s="6">
        <v>6533</v>
      </c>
      <c r="S151" s="5"/>
      <c r="T151" s="5"/>
      <c r="U151" s="5"/>
      <c r="V151" s="5"/>
      <c r="W151" s="5"/>
      <c r="X151" s="5"/>
      <c r="Y151" s="5"/>
    </row>
    <row r="152" spans="1:25" ht="12.75">
      <c r="A152" s="4" t="s">
        <v>1</v>
      </c>
      <c r="B152" s="1">
        <v>39783</v>
      </c>
      <c r="C152" s="6">
        <v>37964</v>
      </c>
      <c r="D152" s="6">
        <v>790</v>
      </c>
      <c r="E152" s="6">
        <v>3470</v>
      </c>
      <c r="F152" s="6">
        <v>1984</v>
      </c>
      <c r="G152" s="6">
        <v>953</v>
      </c>
      <c r="H152" s="6">
        <v>629</v>
      </c>
      <c r="I152" s="6">
        <v>12745</v>
      </c>
      <c r="S152" s="5"/>
      <c r="T152" s="5"/>
      <c r="U152" s="5"/>
      <c r="V152" s="5"/>
      <c r="W152" s="5"/>
      <c r="X152" s="5"/>
      <c r="Y152" s="5"/>
    </row>
    <row r="153" spans="1:25" ht="12.75">
      <c r="A153" s="4" t="s">
        <v>10</v>
      </c>
      <c r="B153" s="1">
        <v>39783</v>
      </c>
      <c r="C153" s="6">
        <v>568939</v>
      </c>
      <c r="D153" s="6">
        <v>6773</v>
      </c>
      <c r="E153" s="6">
        <v>15342</v>
      </c>
      <c r="F153" s="6">
        <v>29089</v>
      </c>
      <c r="G153" s="6">
        <v>2393</v>
      </c>
      <c r="H153" s="6">
        <v>299</v>
      </c>
      <c r="I153" s="6">
        <v>768</v>
      </c>
      <c r="S153" s="5"/>
      <c r="T153" s="5"/>
      <c r="U153" s="5"/>
      <c r="V153" s="5"/>
      <c r="W153" s="5"/>
      <c r="X153" s="5"/>
      <c r="Y153" s="5"/>
    </row>
    <row r="154" spans="1:25" ht="12.75">
      <c r="A154" s="4" t="s">
        <v>2</v>
      </c>
      <c r="B154" s="1">
        <v>39783</v>
      </c>
      <c r="C154" s="6">
        <v>38920</v>
      </c>
      <c r="D154" s="6">
        <v>418</v>
      </c>
      <c r="E154" s="6">
        <v>1811</v>
      </c>
      <c r="F154" s="6">
        <v>3560</v>
      </c>
      <c r="G154" s="6">
        <v>896</v>
      </c>
      <c r="H154" s="6">
        <v>1579</v>
      </c>
      <c r="I154" s="6">
        <v>11323</v>
      </c>
      <c r="S154" s="5"/>
      <c r="T154" s="5"/>
      <c r="U154" s="5"/>
      <c r="V154" s="5"/>
      <c r="W154" s="5"/>
      <c r="X154" s="5"/>
      <c r="Y154" s="5"/>
    </row>
    <row r="155" spans="1:25" ht="12.75">
      <c r="A155" s="4" t="s">
        <v>3</v>
      </c>
      <c r="B155" s="1">
        <v>39783</v>
      </c>
      <c r="C155" s="6">
        <v>45935</v>
      </c>
      <c r="D155" s="6">
        <v>574</v>
      </c>
      <c r="E155" s="6">
        <v>4063</v>
      </c>
      <c r="F155" s="6">
        <v>3107</v>
      </c>
      <c r="G155" s="6">
        <v>1188</v>
      </c>
      <c r="H155" s="6">
        <v>1380</v>
      </c>
      <c r="I155" s="6">
        <v>10451</v>
      </c>
      <c r="S155" s="5"/>
      <c r="T155" s="5"/>
      <c r="U155" s="5"/>
      <c r="V155" s="5"/>
      <c r="W155" s="5"/>
      <c r="X155" s="5"/>
      <c r="Y155" s="5"/>
    </row>
    <row r="156" spans="1:25" ht="12.75">
      <c r="A156" s="4" t="s">
        <v>9</v>
      </c>
      <c r="B156" s="1">
        <v>39783</v>
      </c>
      <c r="C156" s="6">
        <v>74876</v>
      </c>
      <c r="D156" s="6">
        <v>398</v>
      </c>
      <c r="E156" s="6">
        <v>4486</v>
      </c>
      <c r="F156" s="6">
        <v>3171</v>
      </c>
      <c r="G156" s="6">
        <v>1463</v>
      </c>
      <c r="H156" s="6">
        <v>1309</v>
      </c>
      <c r="I156" s="6">
        <v>4320</v>
      </c>
      <c r="S156" s="5"/>
      <c r="T156" s="5"/>
      <c r="U156" s="5"/>
      <c r="V156" s="5"/>
      <c r="W156" s="5"/>
      <c r="X156" s="5"/>
      <c r="Y156" s="5"/>
    </row>
    <row r="157" spans="1:25" ht="12.75">
      <c r="A157" s="4" t="s">
        <v>11</v>
      </c>
      <c r="B157" s="1">
        <v>39783</v>
      </c>
      <c r="C157" s="6">
        <v>339969</v>
      </c>
      <c r="D157" s="6">
        <v>3627</v>
      </c>
      <c r="E157" s="6">
        <v>13958</v>
      </c>
      <c r="F157" s="6">
        <v>12499</v>
      </c>
      <c r="G157" s="6">
        <v>2792</v>
      </c>
      <c r="H157" s="6">
        <v>127</v>
      </c>
      <c r="I157" s="6">
        <v>23</v>
      </c>
      <c r="S157" s="5"/>
      <c r="T157" s="5"/>
      <c r="U157" s="5"/>
      <c r="V157" s="5"/>
      <c r="W157" s="5"/>
      <c r="X157" s="5"/>
      <c r="Y157" s="5"/>
    </row>
    <row r="158" spans="3:25" ht="12.75">
      <c r="C158" s="7"/>
      <c r="D158" s="8"/>
      <c r="E158" s="8"/>
      <c r="F158" s="7"/>
      <c r="G158" s="8"/>
      <c r="H158" s="8"/>
      <c r="I158" s="8"/>
      <c r="S158" s="5"/>
      <c r="T158" s="5"/>
      <c r="U158" s="5"/>
      <c r="V158" s="5"/>
      <c r="W158" s="5"/>
      <c r="X158" s="5"/>
      <c r="Y158" s="5"/>
    </row>
    <row r="159" spans="3:25" ht="12.75">
      <c r="C159" s="8"/>
      <c r="D159" s="8"/>
      <c r="E159" s="8"/>
      <c r="F159" s="8"/>
      <c r="G159" s="8"/>
      <c r="H159" s="8"/>
      <c r="I159" s="8"/>
      <c r="S159" s="5"/>
      <c r="T159" s="5"/>
      <c r="U159" s="5"/>
      <c r="V159" s="5"/>
      <c r="W159" s="5"/>
      <c r="X159" s="5"/>
      <c r="Y159" s="5"/>
    </row>
    <row r="160" spans="3:25" ht="12.75">
      <c r="C160" s="8"/>
      <c r="D160" s="8"/>
      <c r="E160" s="8"/>
      <c r="F160" s="8"/>
      <c r="G160" s="8"/>
      <c r="H160" s="8"/>
      <c r="I160" s="8"/>
      <c r="S160" s="5"/>
      <c r="T160" s="5"/>
      <c r="U160" s="5"/>
      <c r="V160" s="5"/>
      <c r="W160" s="5"/>
      <c r="X160" s="5"/>
      <c r="Y160" s="5"/>
    </row>
    <row r="161" spans="3:25" ht="12.75">
      <c r="C161" s="8"/>
      <c r="D161" s="8"/>
      <c r="E161" s="8"/>
      <c r="F161" s="8"/>
      <c r="G161" s="8"/>
      <c r="H161" s="8"/>
      <c r="I161" s="8"/>
      <c r="S161" s="5"/>
      <c r="T161" s="5"/>
      <c r="U161" s="5"/>
      <c r="V161" s="5"/>
      <c r="W161" s="5"/>
      <c r="X161" s="5"/>
      <c r="Y161" s="5"/>
    </row>
    <row r="162" spans="3:25" ht="12.75">
      <c r="C162" s="8"/>
      <c r="D162" s="8"/>
      <c r="E162" s="8"/>
      <c r="F162" s="8"/>
      <c r="G162" s="8"/>
      <c r="H162" s="8"/>
      <c r="I162" s="8"/>
      <c r="S162" s="5"/>
      <c r="T162" s="5"/>
      <c r="U162" s="5"/>
      <c r="V162" s="5"/>
      <c r="W162" s="5"/>
      <c r="X162" s="5"/>
      <c r="Y162" s="5"/>
    </row>
    <row r="163" spans="3:25" ht="12.75">
      <c r="C163" s="8"/>
      <c r="D163" s="8"/>
      <c r="E163" s="8"/>
      <c r="F163" s="8"/>
      <c r="G163" s="8"/>
      <c r="H163" s="8"/>
      <c r="I163" s="8"/>
      <c r="S163" s="5"/>
      <c r="T163" s="5"/>
      <c r="U163" s="5"/>
      <c r="V163" s="5"/>
      <c r="W163" s="5"/>
      <c r="X163" s="5"/>
      <c r="Y163" s="5"/>
    </row>
    <row r="164" spans="3:25" ht="12.75">
      <c r="C164" s="8"/>
      <c r="D164" s="8"/>
      <c r="E164" s="8"/>
      <c r="F164" s="8"/>
      <c r="G164" s="8"/>
      <c r="H164" s="8"/>
      <c r="I164" s="8"/>
      <c r="S164" s="5"/>
      <c r="T164" s="5"/>
      <c r="U164" s="5"/>
      <c r="V164" s="5"/>
      <c r="W164" s="5"/>
      <c r="X164" s="5"/>
      <c r="Y164" s="5"/>
    </row>
    <row r="165" spans="3:25" ht="12.75">
      <c r="C165" s="8"/>
      <c r="D165" s="8"/>
      <c r="E165" s="8"/>
      <c r="F165" s="8"/>
      <c r="G165" s="8"/>
      <c r="H165" s="8"/>
      <c r="I165" s="8"/>
      <c r="S165" s="5"/>
      <c r="T165" s="5"/>
      <c r="U165" s="5"/>
      <c r="V165" s="5"/>
      <c r="W165" s="5"/>
      <c r="X165" s="5"/>
      <c r="Y165" s="5"/>
    </row>
    <row r="166" spans="3:25" ht="12.75">
      <c r="C166" s="8"/>
      <c r="D166" s="8"/>
      <c r="E166" s="8"/>
      <c r="F166" s="8"/>
      <c r="G166" s="8"/>
      <c r="H166" s="8"/>
      <c r="I166" s="8"/>
      <c r="S166" s="5"/>
      <c r="T166" s="5"/>
      <c r="U166" s="5"/>
      <c r="V166" s="5"/>
      <c r="W166" s="5"/>
      <c r="X166" s="5"/>
      <c r="Y166" s="5"/>
    </row>
    <row r="167" spans="3:25" ht="12.75">
      <c r="C167" s="8"/>
      <c r="D167" s="8"/>
      <c r="E167" s="8"/>
      <c r="F167" s="8"/>
      <c r="G167" s="8"/>
      <c r="H167" s="8"/>
      <c r="I167" s="8"/>
      <c r="S167" s="5"/>
      <c r="T167" s="5"/>
      <c r="U167" s="5"/>
      <c r="V167" s="5"/>
      <c r="W167" s="5"/>
      <c r="X167" s="5"/>
      <c r="Y167" s="5"/>
    </row>
    <row r="168" spans="3:25" ht="12.75">
      <c r="C168" s="8"/>
      <c r="D168" s="8"/>
      <c r="E168" s="8"/>
      <c r="F168" s="8"/>
      <c r="G168" s="8"/>
      <c r="H168" s="8"/>
      <c r="I168" s="8"/>
      <c r="S168" s="5"/>
      <c r="T168" s="5"/>
      <c r="U168" s="5"/>
      <c r="V168" s="5"/>
      <c r="W168" s="5"/>
      <c r="X168" s="5"/>
      <c r="Y168" s="5"/>
    </row>
    <row r="169" spans="3:25" ht="12.75">
      <c r="C169" s="8"/>
      <c r="D169" s="8"/>
      <c r="E169" s="8"/>
      <c r="F169" s="8"/>
      <c r="G169" s="8"/>
      <c r="H169" s="8"/>
      <c r="I169" s="8"/>
      <c r="S169" s="5"/>
      <c r="T169" s="5"/>
      <c r="U169" s="5"/>
      <c r="V169" s="5"/>
      <c r="W169" s="5"/>
      <c r="X169" s="5"/>
      <c r="Y169" s="5"/>
    </row>
    <row r="170" spans="3:25" ht="12.75">
      <c r="C170" s="8"/>
      <c r="D170" s="8"/>
      <c r="E170" s="8"/>
      <c r="F170" s="8"/>
      <c r="G170" s="8"/>
      <c r="H170" s="8"/>
      <c r="I170" s="8"/>
      <c r="S170" s="5"/>
      <c r="T170" s="5"/>
      <c r="U170" s="5"/>
      <c r="V170" s="5"/>
      <c r="W170" s="5"/>
      <c r="X170" s="5"/>
      <c r="Y170" s="5"/>
    </row>
    <row r="171" spans="3:25" ht="12.75">
      <c r="C171" s="7"/>
      <c r="D171" s="8"/>
      <c r="E171" s="8"/>
      <c r="F171" s="7"/>
      <c r="G171" s="8"/>
      <c r="H171" s="8"/>
      <c r="I171" s="8"/>
      <c r="S171" s="5"/>
      <c r="T171" s="5"/>
      <c r="U171" s="5"/>
      <c r="V171" s="5"/>
      <c r="W171" s="5"/>
      <c r="X171" s="5"/>
      <c r="Y171" s="5"/>
    </row>
    <row r="172" spans="3:25" ht="12.75">
      <c r="C172" s="8"/>
      <c r="D172" s="8"/>
      <c r="E172" s="8"/>
      <c r="F172" s="8"/>
      <c r="G172" s="8"/>
      <c r="H172" s="8"/>
      <c r="I172" s="8"/>
      <c r="S172" s="5"/>
      <c r="T172" s="5"/>
      <c r="U172" s="5"/>
      <c r="V172" s="5"/>
      <c r="W172" s="5"/>
      <c r="X172" s="5"/>
      <c r="Y172" s="5"/>
    </row>
    <row r="173" spans="3:25" ht="12.75">
      <c r="C173" s="8"/>
      <c r="D173" s="8"/>
      <c r="E173" s="8"/>
      <c r="F173" s="8"/>
      <c r="G173" s="8"/>
      <c r="H173" s="8"/>
      <c r="I173" s="8"/>
      <c r="S173" s="5"/>
      <c r="T173" s="5"/>
      <c r="U173" s="5"/>
      <c r="V173" s="5"/>
      <c r="W173" s="5"/>
      <c r="X173" s="5"/>
      <c r="Y173" s="5"/>
    </row>
    <row r="174" spans="3:25" ht="12.75">
      <c r="C174" s="8"/>
      <c r="D174" s="8"/>
      <c r="E174" s="8"/>
      <c r="F174" s="8"/>
      <c r="G174" s="8"/>
      <c r="H174" s="8"/>
      <c r="I174" s="8"/>
      <c r="S174" s="5"/>
      <c r="T174" s="5"/>
      <c r="U174" s="5"/>
      <c r="V174" s="5"/>
      <c r="W174" s="5"/>
      <c r="X174" s="5"/>
      <c r="Y174" s="5"/>
    </row>
    <row r="175" spans="3:25" ht="12.75">
      <c r="C175" s="8"/>
      <c r="D175" s="8"/>
      <c r="E175" s="8"/>
      <c r="F175" s="8"/>
      <c r="G175" s="8"/>
      <c r="H175" s="8"/>
      <c r="I175" s="8"/>
      <c r="S175" s="5"/>
      <c r="T175" s="5"/>
      <c r="U175" s="5"/>
      <c r="V175" s="5"/>
      <c r="W175" s="5"/>
      <c r="X175" s="5"/>
      <c r="Y175" s="5"/>
    </row>
    <row r="176" spans="3:25" ht="12.75">
      <c r="C176" s="8"/>
      <c r="D176" s="8"/>
      <c r="E176" s="8"/>
      <c r="F176" s="8"/>
      <c r="G176" s="8"/>
      <c r="H176" s="8"/>
      <c r="I176" s="8"/>
      <c r="S176" s="5"/>
      <c r="T176" s="5"/>
      <c r="U176" s="5"/>
      <c r="V176" s="5"/>
      <c r="W176" s="5"/>
      <c r="X176" s="5"/>
      <c r="Y176" s="5"/>
    </row>
    <row r="177" spans="3:25" ht="12.75">
      <c r="C177" s="8"/>
      <c r="D177" s="8"/>
      <c r="E177" s="8"/>
      <c r="F177" s="8"/>
      <c r="G177" s="8"/>
      <c r="H177" s="8"/>
      <c r="I177" s="8"/>
      <c r="S177" s="5"/>
      <c r="T177" s="5"/>
      <c r="U177" s="5"/>
      <c r="V177" s="5"/>
      <c r="W177" s="5"/>
      <c r="X177" s="5"/>
      <c r="Y177" s="5"/>
    </row>
    <row r="178" spans="3:25" ht="12.75">
      <c r="C178" s="8"/>
      <c r="D178" s="8"/>
      <c r="E178" s="8"/>
      <c r="F178" s="8"/>
      <c r="G178" s="8"/>
      <c r="H178" s="8"/>
      <c r="I178" s="8"/>
      <c r="S178" s="5"/>
      <c r="T178" s="5"/>
      <c r="U178" s="5"/>
      <c r="V178" s="5"/>
      <c r="W178" s="5"/>
      <c r="X178" s="5"/>
      <c r="Y178" s="5"/>
    </row>
    <row r="179" spans="3:25" ht="12.75">
      <c r="C179" s="8"/>
      <c r="D179" s="8"/>
      <c r="E179" s="8"/>
      <c r="F179" s="8"/>
      <c r="G179" s="8"/>
      <c r="H179" s="8"/>
      <c r="I179" s="8"/>
      <c r="S179" s="5"/>
      <c r="T179" s="5"/>
      <c r="U179" s="5"/>
      <c r="V179" s="5"/>
      <c r="W179" s="5"/>
      <c r="X179" s="5"/>
      <c r="Y179" s="5"/>
    </row>
    <row r="180" spans="3:25" ht="12.75">
      <c r="C180" s="8"/>
      <c r="D180" s="8"/>
      <c r="E180" s="8"/>
      <c r="F180" s="8"/>
      <c r="G180" s="8"/>
      <c r="H180" s="8"/>
      <c r="I180" s="8"/>
      <c r="S180" s="5"/>
      <c r="T180" s="5"/>
      <c r="U180" s="5"/>
      <c r="V180" s="5"/>
      <c r="W180" s="5"/>
      <c r="X180" s="5"/>
      <c r="Y180" s="5"/>
    </row>
    <row r="181" spans="3:25" ht="12.75">
      <c r="C181" s="8"/>
      <c r="D181" s="8"/>
      <c r="E181" s="8"/>
      <c r="F181" s="8"/>
      <c r="G181" s="8"/>
      <c r="H181" s="8"/>
      <c r="I181" s="8"/>
      <c r="S181" s="5"/>
      <c r="T181" s="5"/>
      <c r="U181" s="5"/>
      <c r="V181" s="5"/>
      <c r="W181" s="5"/>
      <c r="X181" s="5"/>
      <c r="Y181" s="5"/>
    </row>
    <row r="182" spans="3:25" ht="12.75">
      <c r="C182" s="8"/>
      <c r="D182" s="8"/>
      <c r="E182" s="8"/>
      <c r="F182" s="8"/>
      <c r="G182" s="8"/>
      <c r="H182" s="8"/>
      <c r="I182" s="8"/>
      <c r="S182" s="5"/>
      <c r="T182" s="5"/>
      <c r="U182" s="5"/>
      <c r="V182" s="5"/>
      <c r="W182" s="5"/>
      <c r="X182" s="5"/>
      <c r="Y182" s="5"/>
    </row>
    <row r="183" spans="3:25" ht="12.75">
      <c r="C183" s="8"/>
      <c r="D183" s="8"/>
      <c r="E183" s="8"/>
      <c r="F183" s="8"/>
      <c r="G183" s="8"/>
      <c r="H183" s="8"/>
      <c r="I183" s="8"/>
      <c r="S183" s="5"/>
      <c r="T183" s="5"/>
      <c r="U183" s="5"/>
      <c r="V183" s="5"/>
      <c r="W183" s="5"/>
      <c r="X183" s="5"/>
      <c r="Y183" s="5"/>
    </row>
    <row r="184" spans="3:25" ht="12.75">
      <c r="C184" s="7"/>
      <c r="D184" s="8"/>
      <c r="E184" s="8"/>
      <c r="F184" s="7"/>
      <c r="G184" s="8"/>
      <c r="H184" s="8"/>
      <c r="I184" s="8"/>
      <c r="S184" s="5"/>
      <c r="T184" s="5"/>
      <c r="U184" s="5"/>
      <c r="V184" s="5"/>
      <c r="W184" s="5"/>
      <c r="X184" s="5"/>
      <c r="Y184" s="5"/>
    </row>
    <row r="185" spans="3:25" ht="12.75">
      <c r="C185" s="8"/>
      <c r="D185" s="8"/>
      <c r="E185" s="8"/>
      <c r="F185" s="8"/>
      <c r="G185" s="8"/>
      <c r="H185" s="8"/>
      <c r="I185" s="8"/>
      <c r="S185" s="5"/>
      <c r="T185" s="5"/>
      <c r="U185" s="5"/>
      <c r="V185" s="5"/>
      <c r="W185" s="5"/>
      <c r="X185" s="5"/>
      <c r="Y185" s="5"/>
    </row>
    <row r="186" spans="3:25" ht="12.75">
      <c r="C186" s="8"/>
      <c r="D186" s="8"/>
      <c r="E186" s="8"/>
      <c r="F186" s="8"/>
      <c r="G186" s="8"/>
      <c r="H186" s="8"/>
      <c r="I186" s="8"/>
      <c r="S186" s="5"/>
      <c r="T186" s="5"/>
      <c r="U186" s="5"/>
      <c r="V186" s="5"/>
      <c r="W186" s="5"/>
      <c r="X186" s="5"/>
      <c r="Y186" s="5"/>
    </row>
    <row r="187" spans="3:25" ht="12.75">
      <c r="C187" s="8"/>
      <c r="D187" s="8"/>
      <c r="E187" s="8"/>
      <c r="F187" s="8"/>
      <c r="G187" s="8"/>
      <c r="H187" s="8"/>
      <c r="I187" s="8"/>
      <c r="S187" s="5"/>
      <c r="T187" s="5"/>
      <c r="U187" s="5"/>
      <c r="V187" s="5"/>
      <c r="W187" s="5"/>
      <c r="X187" s="5"/>
      <c r="Y187" s="5"/>
    </row>
    <row r="188" spans="3:25" ht="12.75">
      <c r="C188" s="8"/>
      <c r="D188" s="8"/>
      <c r="E188" s="8"/>
      <c r="F188" s="8"/>
      <c r="G188" s="8"/>
      <c r="H188" s="8"/>
      <c r="I188" s="8"/>
      <c r="S188" s="5"/>
      <c r="T188" s="5"/>
      <c r="U188" s="5"/>
      <c r="V188" s="5"/>
      <c r="W188" s="5"/>
      <c r="X188" s="5"/>
      <c r="Y188" s="5"/>
    </row>
    <row r="189" spans="3:25" ht="12.75">
      <c r="C189" s="8"/>
      <c r="D189" s="8"/>
      <c r="E189" s="8"/>
      <c r="F189" s="8"/>
      <c r="G189" s="8"/>
      <c r="H189" s="8"/>
      <c r="I189" s="8"/>
      <c r="S189" s="5"/>
      <c r="T189" s="5"/>
      <c r="U189" s="5"/>
      <c r="V189" s="5"/>
      <c r="W189" s="5"/>
      <c r="X189" s="5"/>
      <c r="Y189" s="5"/>
    </row>
    <row r="190" spans="3:25" ht="12.75">
      <c r="C190" s="8"/>
      <c r="D190" s="8"/>
      <c r="E190" s="8"/>
      <c r="F190" s="8"/>
      <c r="G190" s="8"/>
      <c r="H190" s="8"/>
      <c r="I190" s="8"/>
      <c r="S190" s="5"/>
      <c r="T190" s="5"/>
      <c r="U190" s="5"/>
      <c r="V190" s="5"/>
      <c r="W190" s="5"/>
      <c r="X190" s="5"/>
      <c r="Y190" s="5"/>
    </row>
    <row r="191" spans="3:25" ht="12.75">
      <c r="C191" s="8"/>
      <c r="D191" s="8"/>
      <c r="E191" s="8"/>
      <c r="F191" s="8"/>
      <c r="G191" s="8"/>
      <c r="H191" s="8"/>
      <c r="I191" s="8"/>
      <c r="S191" s="5"/>
      <c r="T191" s="5"/>
      <c r="U191" s="5"/>
      <c r="V191" s="5"/>
      <c r="W191" s="5"/>
      <c r="X191" s="5"/>
      <c r="Y191" s="5"/>
    </row>
    <row r="192" spans="3:25" ht="12.75">
      <c r="C192" s="8"/>
      <c r="D192" s="8"/>
      <c r="E192" s="8"/>
      <c r="F192" s="8"/>
      <c r="G192" s="8"/>
      <c r="H192" s="8"/>
      <c r="I192" s="8"/>
      <c r="S192" s="5"/>
      <c r="T192" s="5"/>
      <c r="U192" s="5"/>
      <c r="V192" s="5"/>
      <c r="W192" s="5"/>
      <c r="X192" s="5"/>
      <c r="Y192" s="5"/>
    </row>
    <row r="193" spans="3:25" ht="12.75">
      <c r="C193" s="8"/>
      <c r="D193" s="8"/>
      <c r="E193" s="8"/>
      <c r="F193" s="8"/>
      <c r="G193" s="8"/>
      <c r="H193" s="8"/>
      <c r="I193" s="8"/>
      <c r="S193" s="5"/>
      <c r="T193" s="5"/>
      <c r="U193" s="5"/>
      <c r="V193" s="5"/>
      <c r="W193" s="5"/>
      <c r="X193" s="5"/>
      <c r="Y193" s="5"/>
    </row>
    <row r="194" spans="3:25" ht="12.75">
      <c r="C194" s="8"/>
      <c r="D194" s="8"/>
      <c r="E194" s="8"/>
      <c r="F194" s="8"/>
      <c r="G194" s="8"/>
      <c r="H194" s="8"/>
      <c r="I194" s="8"/>
      <c r="S194" s="5"/>
      <c r="T194" s="5"/>
      <c r="U194" s="5"/>
      <c r="V194" s="5"/>
      <c r="W194" s="5"/>
      <c r="X194" s="5"/>
      <c r="Y194" s="5"/>
    </row>
    <row r="195" spans="3:25" ht="12.75">
      <c r="C195" s="8"/>
      <c r="D195" s="8"/>
      <c r="E195" s="8"/>
      <c r="F195" s="8"/>
      <c r="G195" s="8"/>
      <c r="H195" s="8"/>
      <c r="I195" s="8"/>
      <c r="S195" s="5"/>
      <c r="T195" s="5"/>
      <c r="U195" s="5"/>
      <c r="V195" s="5"/>
      <c r="W195" s="5"/>
      <c r="X195" s="5"/>
      <c r="Y195" s="5"/>
    </row>
    <row r="196" spans="3:25" ht="12.75">
      <c r="C196" s="8"/>
      <c r="D196" s="8"/>
      <c r="E196" s="8"/>
      <c r="F196" s="8"/>
      <c r="G196" s="8"/>
      <c r="H196" s="8"/>
      <c r="I196" s="8"/>
      <c r="S196" s="5"/>
      <c r="T196" s="5"/>
      <c r="U196" s="5"/>
      <c r="V196" s="5"/>
      <c r="W196" s="5"/>
      <c r="X196" s="5"/>
      <c r="Y196" s="5"/>
    </row>
    <row r="197" spans="3:25" ht="12.75">
      <c r="C197" s="7"/>
      <c r="D197" s="8"/>
      <c r="E197" s="8"/>
      <c r="F197" s="7"/>
      <c r="G197" s="8"/>
      <c r="H197" s="8"/>
      <c r="I197" s="8"/>
      <c r="S197" s="5"/>
      <c r="T197" s="5"/>
      <c r="U197" s="5"/>
      <c r="V197" s="5"/>
      <c r="W197" s="5"/>
      <c r="X197" s="5"/>
      <c r="Y197" s="5"/>
    </row>
    <row r="198" spans="3:25" ht="12.75">
      <c r="C198" s="8"/>
      <c r="D198" s="8"/>
      <c r="E198" s="8"/>
      <c r="F198" s="8"/>
      <c r="G198" s="8"/>
      <c r="H198" s="8"/>
      <c r="I198" s="8"/>
      <c r="S198" s="5"/>
      <c r="T198" s="5"/>
      <c r="U198" s="5"/>
      <c r="V198" s="5"/>
      <c r="W198" s="5"/>
      <c r="X198" s="5"/>
      <c r="Y198" s="5"/>
    </row>
    <row r="199" spans="3:25" ht="12.75">
      <c r="C199" s="8"/>
      <c r="D199" s="8"/>
      <c r="E199" s="8"/>
      <c r="F199" s="8"/>
      <c r="G199" s="8"/>
      <c r="H199" s="8"/>
      <c r="I199" s="8"/>
      <c r="S199" s="5"/>
      <c r="T199" s="5"/>
      <c r="U199" s="5"/>
      <c r="V199" s="5"/>
      <c r="W199" s="5"/>
      <c r="X199" s="5"/>
      <c r="Y199" s="5"/>
    </row>
    <row r="200" spans="3:25" ht="12.75">
      <c r="C200" s="8"/>
      <c r="D200" s="8"/>
      <c r="E200" s="8"/>
      <c r="F200" s="8"/>
      <c r="G200" s="8"/>
      <c r="H200" s="8"/>
      <c r="I200" s="8"/>
      <c r="S200" s="5"/>
      <c r="T200" s="5"/>
      <c r="U200" s="5"/>
      <c r="V200" s="5"/>
      <c r="W200" s="5"/>
      <c r="X200" s="5"/>
      <c r="Y200" s="5"/>
    </row>
    <row r="201" spans="3:25" ht="12.75">
      <c r="C201" s="8"/>
      <c r="D201" s="8"/>
      <c r="E201" s="8"/>
      <c r="F201" s="8"/>
      <c r="G201" s="8"/>
      <c r="H201" s="8"/>
      <c r="I201" s="8"/>
      <c r="S201" s="5"/>
      <c r="T201" s="5"/>
      <c r="U201" s="5"/>
      <c r="V201" s="5"/>
      <c r="W201" s="5"/>
      <c r="X201" s="5"/>
      <c r="Y201" s="5"/>
    </row>
    <row r="202" spans="3:25" ht="12.75">
      <c r="C202" s="8"/>
      <c r="D202" s="8"/>
      <c r="E202" s="8"/>
      <c r="F202" s="8"/>
      <c r="G202" s="8"/>
      <c r="H202" s="8"/>
      <c r="I202" s="8"/>
      <c r="S202" s="5"/>
      <c r="T202" s="5"/>
      <c r="U202" s="5"/>
      <c r="V202" s="5"/>
      <c r="W202" s="5"/>
      <c r="X202" s="5"/>
      <c r="Y202" s="5"/>
    </row>
    <row r="203" spans="3:25" ht="12.75">
      <c r="C203" s="8"/>
      <c r="D203" s="8"/>
      <c r="E203" s="8"/>
      <c r="F203" s="8"/>
      <c r="G203" s="8"/>
      <c r="H203" s="8"/>
      <c r="I203" s="8"/>
      <c r="S203" s="5"/>
      <c r="T203" s="5"/>
      <c r="U203" s="5"/>
      <c r="V203" s="5"/>
      <c r="W203" s="5"/>
      <c r="X203" s="5"/>
      <c r="Y203" s="5"/>
    </row>
    <row r="204" spans="3:25" ht="12.75">
      <c r="C204" s="8"/>
      <c r="D204" s="8"/>
      <c r="E204" s="8"/>
      <c r="F204" s="8"/>
      <c r="G204" s="8"/>
      <c r="H204" s="8"/>
      <c r="I204" s="8"/>
      <c r="S204" s="5"/>
      <c r="T204" s="5"/>
      <c r="U204" s="5"/>
      <c r="V204" s="5"/>
      <c r="W204" s="5"/>
      <c r="X204" s="5"/>
      <c r="Y204" s="5"/>
    </row>
    <row r="205" spans="3:25" ht="12.75">
      <c r="C205" s="8"/>
      <c r="D205" s="8"/>
      <c r="E205" s="8"/>
      <c r="F205" s="8"/>
      <c r="G205" s="8"/>
      <c r="H205" s="8"/>
      <c r="I205" s="8"/>
      <c r="S205" s="5"/>
      <c r="T205" s="5"/>
      <c r="U205" s="5"/>
      <c r="V205" s="5"/>
      <c r="W205" s="5"/>
      <c r="X205" s="5"/>
      <c r="Y205" s="5"/>
    </row>
    <row r="206" spans="3:25" ht="12.75">
      <c r="C206" s="8"/>
      <c r="D206" s="8"/>
      <c r="E206" s="8"/>
      <c r="F206" s="8"/>
      <c r="G206" s="8"/>
      <c r="H206" s="8"/>
      <c r="I206" s="8"/>
      <c r="S206" s="5"/>
      <c r="T206" s="5"/>
      <c r="U206" s="5"/>
      <c r="V206" s="5"/>
      <c r="W206" s="5"/>
      <c r="X206" s="5"/>
      <c r="Y206" s="5"/>
    </row>
    <row r="207" spans="3:25" ht="12.75">
      <c r="C207" s="8"/>
      <c r="D207" s="8"/>
      <c r="E207" s="8"/>
      <c r="F207" s="8"/>
      <c r="G207" s="8"/>
      <c r="H207" s="8"/>
      <c r="I207" s="8"/>
      <c r="S207" s="5"/>
      <c r="T207" s="5"/>
      <c r="U207" s="5"/>
      <c r="V207" s="5"/>
      <c r="W207" s="5"/>
      <c r="X207" s="5"/>
      <c r="Y207" s="5"/>
    </row>
    <row r="208" spans="3:25" ht="12.75">
      <c r="C208" s="8"/>
      <c r="D208" s="8"/>
      <c r="E208" s="8"/>
      <c r="F208" s="8"/>
      <c r="G208" s="8"/>
      <c r="H208" s="8"/>
      <c r="I208" s="8"/>
      <c r="S208" s="5"/>
      <c r="T208" s="5"/>
      <c r="U208" s="5"/>
      <c r="V208" s="5"/>
      <c r="W208" s="5"/>
      <c r="X208" s="5"/>
      <c r="Y208" s="5"/>
    </row>
    <row r="209" spans="3:25" ht="12.75">
      <c r="C209" s="8"/>
      <c r="D209" s="8"/>
      <c r="E209" s="8"/>
      <c r="F209" s="8"/>
      <c r="G209" s="8"/>
      <c r="H209" s="8"/>
      <c r="I209" s="8"/>
      <c r="S209" s="5"/>
      <c r="T209" s="5"/>
      <c r="U209" s="5"/>
      <c r="V209" s="5"/>
      <c r="W209" s="5"/>
      <c r="X209" s="5"/>
      <c r="Y209" s="5"/>
    </row>
    <row r="210" spans="3:25" ht="12.75">
      <c r="C210" s="7"/>
      <c r="D210" s="8"/>
      <c r="E210" s="8"/>
      <c r="F210" s="7"/>
      <c r="G210" s="8"/>
      <c r="H210" s="8"/>
      <c r="I210" s="8"/>
      <c r="S210" s="5"/>
      <c r="T210" s="5"/>
      <c r="U210" s="5"/>
      <c r="V210" s="5"/>
      <c r="W210" s="5"/>
      <c r="X210" s="5"/>
      <c r="Y210" s="5"/>
    </row>
    <row r="211" spans="3:25" ht="12.75">
      <c r="C211" s="8"/>
      <c r="D211" s="8"/>
      <c r="E211" s="8"/>
      <c r="F211" s="8"/>
      <c r="G211" s="8"/>
      <c r="H211" s="8"/>
      <c r="I211" s="8"/>
      <c r="S211" s="5"/>
      <c r="T211" s="5"/>
      <c r="U211" s="5"/>
      <c r="V211" s="5"/>
      <c r="W211" s="5"/>
      <c r="X211" s="5"/>
      <c r="Y211" s="5"/>
    </row>
    <row r="212" spans="3:25" ht="12.75">
      <c r="C212" s="8"/>
      <c r="D212" s="8"/>
      <c r="E212" s="8"/>
      <c r="F212" s="8"/>
      <c r="G212" s="8"/>
      <c r="H212" s="8"/>
      <c r="I212" s="8"/>
      <c r="S212" s="5"/>
      <c r="T212" s="5"/>
      <c r="U212" s="5"/>
      <c r="V212" s="5"/>
      <c r="W212" s="5"/>
      <c r="X212" s="5"/>
      <c r="Y212" s="5"/>
    </row>
    <row r="213" spans="3:25" ht="12.75">
      <c r="C213" s="8"/>
      <c r="D213" s="8"/>
      <c r="E213" s="8"/>
      <c r="F213" s="8"/>
      <c r="G213" s="8"/>
      <c r="H213" s="8"/>
      <c r="I213" s="8"/>
      <c r="S213" s="5"/>
      <c r="T213" s="5"/>
      <c r="U213" s="5"/>
      <c r="V213" s="5"/>
      <c r="W213" s="5"/>
      <c r="X213" s="5"/>
      <c r="Y213" s="5"/>
    </row>
    <row r="214" spans="3:25" ht="12.75">
      <c r="C214" s="8"/>
      <c r="D214" s="8"/>
      <c r="E214" s="8"/>
      <c r="F214" s="8"/>
      <c r="G214" s="8"/>
      <c r="H214" s="8"/>
      <c r="I214" s="8"/>
      <c r="S214" s="5"/>
      <c r="T214" s="5"/>
      <c r="U214" s="5"/>
      <c r="V214" s="5"/>
      <c r="W214" s="5"/>
      <c r="X214" s="5"/>
      <c r="Y214" s="5"/>
    </row>
    <row r="215" spans="3:25" ht="12.75">
      <c r="C215" s="8"/>
      <c r="D215" s="8"/>
      <c r="E215" s="8"/>
      <c r="F215" s="8"/>
      <c r="G215" s="8"/>
      <c r="H215" s="8"/>
      <c r="I215" s="8"/>
      <c r="S215" s="5"/>
      <c r="T215" s="5"/>
      <c r="U215" s="5"/>
      <c r="V215" s="5"/>
      <c r="W215" s="5"/>
      <c r="X215" s="5"/>
      <c r="Y215" s="5"/>
    </row>
    <row r="216" spans="3:25" ht="12.75">
      <c r="C216" s="8"/>
      <c r="D216" s="8"/>
      <c r="E216" s="8"/>
      <c r="F216" s="8"/>
      <c r="G216" s="8"/>
      <c r="H216" s="8"/>
      <c r="I216" s="8"/>
      <c r="S216" s="5"/>
      <c r="T216" s="5"/>
      <c r="U216" s="5"/>
      <c r="V216" s="5"/>
      <c r="W216" s="5"/>
      <c r="X216" s="5"/>
      <c r="Y216" s="5"/>
    </row>
    <row r="217" spans="3:25" ht="12.75">
      <c r="C217" s="8"/>
      <c r="D217" s="8"/>
      <c r="E217" s="8"/>
      <c r="F217" s="8"/>
      <c r="G217" s="8"/>
      <c r="H217" s="8"/>
      <c r="I217" s="8"/>
      <c r="S217" s="5"/>
      <c r="T217" s="5"/>
      <c r="U217" s="5"/>
      <c r="V217" s="5"/>
      <c r="W217" s="5"/>
      <c r="X217" s="5"/>
      <c r="Y217" s="5"/>
    </row>
    <row r="218" spans="3:25" ht="12.75">
      <c r="C218" s="8"/>
      <c r="D218" s="8"/>
      <c r="E218" s="8"/>
      <c r="F218" s="8"/>
      <c r="G218" s="8"/>
      <c r="H218" s="8"/>
      <c r="I218" s="8"/>
      <c r="S218" s="5"/>
      <c r="T218" s="5"/>
      <c r="U218" s="5"/>
      <c r="V218" s="5"/>
      <c r="W218" s="5"/>
      <c r="X218" s="5"/>
      <c r="Y218" s="5"/>
    </row>
    <row r="219" spans="3:25" ht="12.75">
      <c r="C219" s="8"/>
      <c r="D219" s="8"/>
      <c r="E219" s="8"/>
      <c r="F219" s="8"/>
      <c r="G219" s="8"/>
      <c r="H219" s="8"/>
      <c r="I219" s="8"/>
      <c r="S219" s="5"/>
      <c r="T219" s="5"/>
      <c r="U219" s="5"/>
      <c r="V219" s="5"/>
      <c r="W219" s="5"/>
      <c r="X219" s="5"/>
      <c r="Y219" s="5"/>
    </row>
    <row r="220" spans="3:25" ht="12.75">
      <c r="C220" s="8"/>
      <c r="D220" s="8"/>
      <c r="E220" s="8"/>
      <c r="F220" s="8"/>
      <c r="G220" s="8"/>
      <c r="H220" s="8"/>
      <c r="I220" s="8"/>
      <c r="S220" s="5"/>
      <c r="T220" s="5"/>
      <c r="U220" s="5"/>
      <c r="V220" s="5"/>
      <c r="W220" s="5"/>
      <c r="X220" s="5"/>
      <c r="Y220" s="5"/>
    </row>
    <row r="221" spans="3:25" ht="12.75">
      <c r="C221" s="8"/>
      <c r="D221" s="8"/>
      <c r="E221" s="8"/>
      <c r="F221" s="8"/>
      <c r="G221" s="8"/>
      <c r="H221" s="8"/>
      <c r="I221" s="8"/>
      <c r="S221" s="5"/>
      <c r="T221" s="5"/>
      <c r="U221" s="5"/>
      <c r="V221" s="5"/>
      <c r="W221" s="5"/>
      <c r="X221" s="5"/>
      <c r="Y221" s="5"/>
    </row>
    <row r="222" spans="3:25" ht="12.75">
      <c r="C222" s="8"/>
      <c r="D222" s="8"/>
      <c r="E222" s="8"/>
      <c r="F222" s="8"/>
      <c r="G222" s="8"/>
      <c r="H222" s="8"/>
      <c r="I222" s="8"/>
      <c r="S222" s="5"/>
      <c r="T222" s="5"/>
      <c r="U222" s="5"/>
      <c r="V222" s="5"/>
      <c r="W222" s="5"/>
      <c r="X222" s="5"/>
      <c r="Y222" s="5"/>
    </row>
    <row r="223" spans="3:9" ht="12.75">
      <c r="C223" s="7"/>
      <c r="D223" s="7"/>
      <c r="E223" s="7"/>
      <c r="F223" s="7"/>
      <c r="G223" s="7"/>
      <c r="H223" s="7"/>
      <c r="I223" s="7"/>
    </row>
    <row r="224" spans="3:9" ht="12.75">
      <c r="C224" s="7"/>
      <c r="D224" s="7"/>
      <c r="E224" s="7"/>
      <c r="F224" s="7"/>
      <c r="G224" s="7"/>
      <c r="H224" s="7"/>
      <c r="I224" s="7"/>
    </row>
    <row r="225" spans="3:9" ht="12.75">
      <c r="C225" s="7"/>
      <c r="D225" s="7"/>
      <c r="E225" s="7"/>
      <c r="F225" s="7"/>
      <c r="G225" s="7"/>
      <c r="H225" s="7"/>
      <c r="I225" s="7"/>
    </row>
    <row r="226" spans="3:9" ht="12.75">
      <c r="C226" s="7"/>
      <c r="D226" s="7"/>
      <c r="E226" s="7"/>
      <c r="F226" s="7"/>
      <c r="G226" s="7"/>
      <c r="H226" s="7"/>
      <c r="I226" s="7"/>
    </row>
    <row r="227" spans="3:9" ht="12.75">
      <c r="C227" s="7"/>
      <c r="D227" s="7"/>
      <c r="E227" s="7"/>
      <c r="F227" s="7"/>
      <c r="G227" s="7"/>
      <c r="H227" s="7"/>
      <c r="I227" s="7"/>
    </row>
    <row r="228" spans="3:9" ht="12.75">
      <c r="C228" s="7"/>
      <c r="D228" s="7"/>
      <c r="E228" s="7"/>
      <c r="F228" s="7"/>
      <c r="G228" s="7"/>
      <c r="H228" s="7"/>
      <c r="I228" s="7"/>
    </row>
    <row r="229" spans="3:9" ht="12.75">
      <c r="C229" s="7"/>
      <c r="D229" s="7"/>
      <c r="E229" s="7"/>
      <c r="F229" s="7"/>
      <c r="G229" s="7"/>
      <c r="H229" s="7"/>
      <c r="I229" s="7"/>
    </row>
    <row r="230" spans="3:9" ht="12.75">
      <c r="C230" s="7"/>
      <c r="D230" s="7"/>
      <c r="E230" s="7"/>
      <c r="F230" s="7"/>
      <c r="G230" s="7"/>
      <c r="H230" s="7"/>
      <c r="I230" s="7"/>
    </row>
    <row r="231" spans="3:9" ht="12.75">
      <c r="C231" s="7"/>
      <c r="D231" s="7"/>
      <c r="E231" s="7"/>
      <c r="F231" s="7"/>
      <c r="G231" s="7"/>
      <c r="H231" s="7"/>
      <c r="I231" s="7"/>
    </row>
    <row r="232" spans="3:9" ht="12.75">
      <c r="C232" s="7"/>
      <c r="D232" s="7"/>
      <c r="E232" s="7"/>
      <c r="F232" s="7"/>
      <c r="G232" s="7"/>
      <c r="H232" s="7"/>
      <c r="I232" s="7"/>
    </row>
    <row r="233" spans="3:9" ht="12.75">
      <c r="C233" s="7"/>
      <c r="D233" s="7"/>
      <c r="E233" s="7"/>
      <c r="F233" s="7"/>
      <c r="G233" s="7"/>
      <c r="H233" s="7"/>
      <c r="I233" s="7"/>
    </row>
    <row r="234" spans="3:9" ht="12.75">
      <c r="C234" s="7"/>
      <c r="D234" s="7"/>
      <c r="E234" s="7"/>
      <c r="F234" s="7"/>
      <c r="G234" s="7"/>
      <c r="H234" s="7"/>
      <c r="I234" s="7"/>
    </row>
    <row r="235" spans="3:9" ht="12.75">
      <c r="C235" s="7"/>
      <c r="D235" s="7"/>
      <c r="E235" s="7"/>
      <c r="F235" s="7"/>
      <c r="G235" s="7"/>
      <c r="H235" s="7"/>
      <c r="I235" s="7"/>
    </row>
    <row r="236" spans="1:9" ht="12.75">
      <c r="A236" s="11"/>
      <c r="C236" s="7"/>
      <c r="D236" s="7"/>
      <c r="E236" s="7"/>
      <c r="F236" s="7"/>
      <c r="G236" s="7"/>
      <c r="H236" s="7"/>
      <c r="I236" s="7"/>
    </row>
    <row r="237" spans="1:9" ht="12.75">
      <c r="A237" s="11"/>
      <c r="C237" s="7"/>
      <c r="D237" s="7"/>
      <c r="E237" s="7"/>
      <c r="F237" s="7"/>
      <c r="G237" s="7"/>
      <c r="H237" s="7"/>
      <c r="I237" s="7"/>
    </row>
    <row r="238" spans="1:9" ht="12.75">
      <c r="A238" s="11"/>
      <c r="C238" s="7"/>
      <c r="D238" s="7"/>
      <c r="E238" s="7"/>
      <c r="F238" s="7"/>
      <c r="G238" s="7"/>
      <c r="H238" s="7"/>
      <c r="I238" s="7"/>
    </row>
    <row r="239" spans="1:9" ht="12.75">
      <c r="A239" s="11"/>
      <c r="C239" s="7"/>
      <c r="D239" s="7"/>
      <c r="E239" s="7"/>
      <c r="F239" s="7"/>
      <c r="G239" s="7"/>
      <c r="H239" s="7"/>
      <c r="I239" s="7"/>
    </row>
    <row r="240" spans="3:9" ht="12.75">
      <c r="C240" s="7"/>
      <c r="D240" s="7"/>
      <c r="E240" s="7"/>
      <c r="F240" s="7"/>
      <c r="G240" s="7"/>
      <c r="H240" s="7"/>
      <c r="I240" s="7"/>
    </row>
    <row r="241" spans="1:9" ht="12.75">
      <c r="A241" s="11"/>
      <c r="C241" s="7"/>
      <c r="D241" s="7"/>
      <c r="E241" s="7"/>
      <c r="F241" s="7"/>
      <c r="G241" s="7"/>
      <c r="H241" s="7"/>
      <c r="I241" s="7"/>
    </row>
    <row r="242" spans="1:9" ht="12.75">
      <c r="A242" s="11"/>
      <c r="C242" s="7"/>
      <c r="D242" s="7"/>
      <c r="E242" s="7"/>
      <c r="F242" s="7"/>
      <c r="G242" s="7"/>
      <c r="H242" s="7"/>
      <c r="I242" s="7"/>
    </row>
    <row r="243" spans="1:9" ht="12.75">
      <c r="A243" s="11"/>
      <c r="C243" s="7"/>
      <c r="D243" s="7"/>
      <c r="E243" s="7"/>
      <c r="F243" s="7"/>
      <c r="G243" s="7"/>
      <c r="H243" s="7"/>
      <c r="I243" s="7"/>
    </row>
    <row r="244" spans="1:9" ht="12.75">
      <c r="A244" s="11"/>
      <c r="C244" s="7"/>
      <c r="D244" s="7"/>
      <c r="E244" s="7"/>
      <c r="F244" s="7"/>
      <c r="G244" s="7"/>
      <c r="H244" s="7"/>
      <c r="I244" s="7"/>
    </row>
    <row r="245" spans="1:9" ht="12.75">
      <c r="A245" s="11"/>
      <c r="C245" s="7"/>
      <c r="D245" s="7"/>
      <c r="E245" s="7"/>
      <c r="F245" s="7"/>
      <c r="G245" s="7"/>
      <c r="H245" s="7"/>
      <c r="I245" s="7"/>
    </row>
    <row r="246" spans="1:9" ht="12.75">
      <c r="A246" s="11"/>
      <c r="C246" s="7"/>
      <c r="D246" s="7"/>
      <c r="E246" s="7"/>
      <c r="F246" s="7"/>
      <c r="G246" s="7"/>
      <c r="H246" s="7"/>
      <c r="I246" s="7"/>
    </row>
    <row r="247" spans="1:9" ht="12.75">
      <c r="A247" s="11"/>
      <c r="C247" s="7"/>
      <c r="D247" s="7"/>
      <c r="E247" s="7"/>
      <c r="F247" s="7"/>
      <c r="G247" s="7"/>
      <c r="H247" s="7"/>
      <c r="I247" s="7"/>
    </row>
    <row r="248" spans="1:9" ht="12.75">
      <c r="A248" s="11"/>
      <c r="C248" s="7"/>
      <c r="D248" s="7"/>
      <c r="E248" s="7"/>
      <c r="F248" s="7"/>
      <c r="G248" s="7"/>
      <c r="H248" s="7"/>
      <c r="I248" s="7"/>
    </row>
    <row r="249" spans="1:9" ht="12.75">
      <c r="A249" s="11"/>
      <c r="C249" s="7"/>
      <c r="D249" s="7"/>
      <c r="E249" s="7"/>
      <c r="F249" s="7"/>
      <c r="G249" s="7"/>
      <c r="H249" s="7"/>
      <c r="I249" s="7"/>
    </row>
    <row r="250" spans="3:9" ht="12.75">
      <c r="C250" s="7"/>
      <c r="D250" s="7"/>
      <c r="E250" s="7"/>
      <c r="F250" s="7"/>
      <c r="G250" s="7"/>
      <c r="H250" s="7"/>
      <c r="I250" s="7"/>
    </row>
    <row r="251" spans="1:9" ht="12.75">
      <c r="A251" s="11"/>
      <c r="C251" s="7"/>
      <c r="D251" s="7"/>
      <c r="E251" s="7"/>
      <c r="F251" s="7"/>
      <c r="G251" s="7"/>
      <c r="H251" s="7"/>
      <c r="I251" s="7"/>
    </row>
    <row r="252" spans="3:9" ht="12.75">
      <c r="C252" s="7"/>
      <c r="D252" s="7"/>
      <c r="E252" s="7"/>
      <c r="F252" s="7"/>
      <c r="G252" s="7"/>
      <c r="H252" s="7"/>
      <c r="I252" s="7"/>
    </row>
    <row r="253" spans="1:9" ht="12.75">
      <c r="A253" s="11"/>
      <c r="C253" s="7"/>
      <c r="D253" s="7"/>
      <c r="E253" s="7"/>
      <c r="F253" s="7"/>
      <c r="G253" s="7"/>
      <c r="H253" s="7"/>
      <c r="I253" s="7"/>
    </row>
    <row r="254" spans="1:9" ht="12.75">
      <c r="A254" s="11"/>
      <c r="C254" s="7"/>
      <c r="D254" s="7"/>
      <c r="E254" s="7"/>
      <c r="F254" s="7"/>
      <c r="G254" s="7"/>
      <c r="H254" s="7"/>
      <c r="I254" s="7"/>
    </row>
    <row r="255" spans="3:9" ht="12.75">
      <c r="C255" s="7"/>
      <c r="D255" s="7"/>
      <c r="E255" s="7"/>
      <c r="F255" s="7"/>
      <c r="G255" s="7"/>
      <c r="H255" s="7"/>
      <c r="I255" s="7"/>
    </row>
    <row r="256" spans="1:9" ht="12.75">
      <c r="A256" s="11"/>
      <c r="C256" s="7"/>
      <c r="D256" s="7"/>
      <c r="E256" s="7"/>
      <c r="F256" s="7"/>
      <c r="G256" s="7"/>
      <c r="H256" s="7"/>
      <c r="I256" s="7"/>
    </row>
    <row r="257" spans="3:9" ht="12.75">
      <c r="C257" s="7"/>
      <c r="D257" s="7"/>
      <c r="E257" s="7"/>
      <c r="F257" s="7"/>
      <c r="G257" s="7"/>
      <c r="H257" s="7"/>
      <c r="I257" s="7"/>
    </row>
    <row r="258" spans="3:9" ht="12.75">
      <c r="C258" s="7"/>
      <c r="D258" s="7"/>
      <c r="E258" s="7"/>
      <c r="F258" s="7"/>
      <c r="G258" s="7"/>
      <c r="H258" s="7"/>
      <c r="I258" s="7"/>
    </row>
    <row r="259" spans="3:9" ht="12.75">
      <c r="C259" s="7"/>
      <c r="D259" s="7"/>
      <c r="E259" s="7"/>
      <c r="F259" s="7"/>
      <c r="G259" s="7"/>
      <c r="H259" s="7"/>
      <c r="I259" s="7"/>
    </row>
    <row r="260" spans="3:9" ht="12.75">
      <c r="C260" s="7"/>
      <c r="D260" s="7"/>
      <c r="E260" s="7"/>
      <c r="F260" s="7"/>
      <c r="G260" s="7"/>
      <c r="H260" s="7"/>
      <c r="I260" s="7"/>
    </row>
    <row r="261" spans="3:9" ht="12.75">
      <c r="C261" s="7"/>
      <c r="D261" s="7"/>
      <c r="E261" s="7"/>
      <c r="F261" s="7"/>
      <c r="G261" s="7"/>
      <c r="H261" s="7"/>
      <c r="I261" s="7"/>
    </row>
    <row r="262" spans="1:9" ht="12.75">
      <c r="A262" s="11"/>
      <c r="C262" s="7"/>
      <c r="D262" s="7"/>
      <c r="E262" s="7"/>
      <c r="F262" s="7"/>
      <c r="G262" s="7"/>
      <c r="H262" s="7"/>
      <c r="I262" s="7"/>
    </row>
    <row r="263" spans="3:9" ht="12.75">
      <c r="C263" s="7"/>
      <c r="D263" s="7"/>
      <c r="E263" s="7"/>
      <c r="F263" s="7"/>
      <c r="G263" s="7"/>
      <c r="H263" s="7"/>
      <c r="I263" s="7"/>
    </row>
    <row r="264" spans="3:9" ht="12.75">
      <c r="C264" s="7"/>
      <c r="D264" s="7"/>
      <c r="E264" s="7"/>
      <c r="F264" s="7"/>
      <c r="G264" s="7"/>
      <c r="H264" s="7"/>
      <c r="I264" s="7"/>
    </row>
    <row r="265" spans="3:9" ht="12.75">
      <c r="C265" s="7"/>
      <c r="D265" s="7"/>
      <c r="E265" s="7"/>
      <c r="F265" s="7"/>
      <c r="G265" s="7"/>
      <c r="H265" s="7"/>
      <c r="I265" s="7"/>
    </row>
    <row r="266" spans="3:9" ht="12.75">
      <c r="C266" s="7"/>
      <c r="D266" s="7"/>
      <c r="E266" s="7"/>
      <c r="F266" s="7"/>
      <c r="G266" s="7"/>
      <c r="H266" s="7"/>
      <c r="I266" s="7"/>
    </row>
    <row r="267" spans="3:9" ht="12.75">
      <c r="C267" s="7"/>
      <c r="D267" s="7"/>
      <c r="E267" s="7"/>
      <c r="F267" s="7"/>
      <c r="G267" s="7"/>
      <c r="H267" s="7"/>
      <c r="I267" s="7"/>
    </row>
    <row r="268" spans="3:9" ht="12.75">
      <c r="C268" s="7"/>
      <c r="D268" s="7"/>
      <c r="E268" s="7"/>
      <c r="F268" s="7"/>
      <c r="G268" s="7"/>
      <c r="H268" s="7"/>
      <c r="I268" s="7"/>
    </row>
    <row r="269" spans="3:9" ht="12.75">
      <c r="C269" s="7"/>
      <c r="D269" s="7"/>
      <c r="E269" s="7"/>
      <c r="F269" s="7"/>
      <c r="G269" s="7"/>
      <c r="H269" s="7"/>
      <c r="I269" s="7"/>
    </row>
    <row r="270" spans="3:9" ht="12.75">
      <c r="C270" s="7"/>
      <c r="D270" s="7"/>
      <c r="E270" s="7"/>
      <c r="F270" s="7"/>
      <c r="G270" s="7"/>
      <c r="H270" s="7"/>
      <c r="I270" s="7"/>
    </row>
    <row r="271" spans="3:9" ht="12.75">
      <c r="C271" s="7"/>
      <c r="D271" s="7"/>
      <c r="E271" s="7"/>
      <c r="F271" s="7"/>
      <c r="G271" s="7"/>
      <c r="H271" s="7"/>
      <c r="I271" s="7"/>
    </row>
    <row r="272" spans="3:9" ht="12.75">
      <c r="C272" s="7"/>
      <c r="D272" s="7"/>
      <c r="E272" s="7"/>
      <c r="F272" s="7"/>
      <c r="G272" s="7"/>
      <c r="H272" s="7"/>
      <c r="I272" s="7"/>
    </row>
    <row r="273" spans="3:9" ht="12.75">
      <c r="C273" s="7"/>
      <c r="D273" s="7"/>
      <c r="E273" s="7"/>
      <c r="F273" s="7"/>
      <c r="G273" s="7"/>
      <c r="H273" s="7"/>
      <c r="I273" s="7"/>
    </row>
    <row r="274" spans="3:9" ht="12.75">
      <c r="C274" s="7"/>
      <c r="D274" s="7"/>
      <c r="E274" s="7"/>
      <c r="F274" s="7"/>
      <c r="G274" s="7"/>
      <c r="H274" s="7"/>
      <c r="I274" s="7"/>
    </row>
    <row r="275" spans="3:9" ht="12.75">
      <c r="C275" s="7"/>
      <c r="D275" s="7"/>
      <c r="E275" s="7"/>
      <c r="F275" s="7"/>
      <c r="G275" s="7"/>
      <c r="H275" s="7"/>
      <c r="I275" s="7"/>
    </row>
    <row r="276" spans="3:9" ht="12.75">
      <c r="C276" s="7"/>
      <c r="D276" s="7"/>
      <c r="E276" s="7"/>
      <c r="F276" s="7"/>
      <c r="G276" s="7"/>
      <c r="H276" s="7"/>
      <c r="I276" s="7"/>
    </row>
    <row r="277" spans="3:9" ht="12.75">
      <c r="C277" s="7"/>
      <c r="D277" s="7"/>
      <c r="E277" s="7"/>
      <c r="F277" s="7"/>
      <c r="G277" s="7"/>
      <c r="H277" s="7"/>
      <c r="I277" s="7"/>
    </row>
    <row r="278" spans="3:9" ht="12.75">
      <c r="C278" s="7"/>
      <c r="D278" s="7"/>
      <c r="E278" s="7"/>
      <c r="F278" s="7"/>
      <c r="G278" s="7"/>
      <c r="H278" s="7"/>
      <c r="I278" s="7"/>
    </row>
    <row r="279" spans="3:9" ht="12.75">
      <c r="C279" s="7"/>
      <c r="D279" s="7"/>
      <c r="E279" s="7"/>
      <c r="F279" s="7"/>
      <c r="G279" s="7"/>
      <c r="H279" s="7"/>
      <c r="I279" s="7"/>
    </row>
    <row r="280" spans="3:9" ht="12.75">
      <c r="C280" s="7"/>
      <c r="D280" s="7"/>
      <c r="E280" s="7"/>
      <c r="F280" s="7"/>
      <c r="G280" s="7"/>
      <c r="H280" s="7"/>
      <c r="I280" s="7"/>
    </row>
    <row r="281" spans="3:9" ht="12.75">
      <c r="C281" s="7"/>
      <c r="D281" s="7"/>
      <c r="E281" s="7"/>
      <c r="F281" s="7"/>
      <c r="G281" s="7"/>
      <c r="H281" s="7"/>
      <c r="I281" s="7"/>
    </row>
    <row r="282" spans="3:9" ht="12.75">
      <c r="C282" s="7"/>
      <c r="D282" s="7"/>
      <c r="E282" s="7"/>
      <c r="F282" s="7"/>
      <c r="G282" s="7"/>
      <c r="H282" s="7"/>
      <c r="I282" s="7"/>
    </row>
    <row r="283" spans="3:9" ht="12.75">
      <c r="C283" s="7"/>
      <c r="D283" s="7"/>
      <c r="E283" s="7"/>
      <c r="F283" s="7"/>
      <c r="G283" s="7"/>
      <c r="H283" s="7"/>
      <c r="I283" s="7"/>
    </row>
    <row r="284" spans="3:9" ht="12.75">
      <c r="C284" s="7"/>
      <c r="D284" s="7"/>
      <c r="E284" s="7"/>
      <c r="F284" s="7"/>
      <c r="G284" s="7"/>
      <c r="H284" s="7"/>
      <c r="I284" s="7"/>
    </row>
    <row r="285" spans="3:9" ht="12.75">
      <c r="C285" s="7"/>
      <c r="D285" s="7"/>
      <c r="E285" s="7"/>
      <c r="F285" s="7"/>
      <c r="G285" s="7"/>
      <c r="H285" s="7"/>
      <c r="I285" s="7"/>
    </row>
    <row r="286" spans="3:9" ht="12.75">
      <c r="C286" s="7"/>
      <c r="D286" s="7"/>
      <c r="E286" s="7"/>
      <c r="F286" s="7"/>
      <c r="G286" s="7"/>
      <c r="H286" s="7"/>
      <c r="I286" s="7"/>
    </row>
    <row r="287" spans="3:9" ht="12.75">
      <c r="C287" s="7"/>
      <c r="D287" s="7"/>
      <c r="E287" s="7"/>
      <c r="F287" s="7"/>
      <c r="G287" s="7"/>
      <c r="H287" s="7"/>
      <c r="I287" s="7"/>
    </row>
    <row r="288" spans="3:9" ht="12.75">
      <c r="C288" s="7"/>
      <c r="D288" s="7"/>
      <c r="E288" s="7"/>
      <c r="F288" s="7"/>
      <c r="G288" s="7"/>
      <c r="H288" s="7"/>
      <c r="I288" s="7"/>
    </row>
    <row r="289" spans="3:9" ht="12.75">
      <c r="C289" s="7"/>
      <c r="D289" s="7"/>
      <c r="E289" s="7"/>
      <c r="F289" s="7"/>
      <c r="G289" s="7"/>
      <c r="H289" s="7"/>
      <c r="I289" s="7"/>
    </row>
    <row r="290" spans="3:9" ht="12.75">
      <c r="C290" s="7"/>
      <c r="D290" s="7"/>
      <c r="E290" s="7"/>
      <c r="F290" s="7"/>
      <c r="G290" s="7"/>
      <c r="H290" s="7"/>
      <c r="I290" s="7"/>
    </row>
    <row r="291" spans="3:9" ht="12.75">
      <c r="C291" s="7"/>
      <c r="D291" s="7"/>
      <c r="E291" s="7"/>
      <c r="F291" s="7"/>
      <c r="G291" s="7"/>
      <c r="H291" s="7"/>
      <c r="I291" s="7"/>
    </row>
    <row r="292" spans="3:9" ht="12.75">
      <c r="C292" s="7"/>
      <c r="D292" s="7"/>
      <c r="E292" s="7"/>
      <c r="F292" s="7"/>
      <c r="G292" s="7"/>
      <c r="H292" s="7"/>
      <c r="I292" s="7"/>
    </row>
    <row r="293" spans="3:9" ht="12.75">
      <c r="C293" s="7"/>
      <c r="D293" s="7"/>
      <c r="E293" s="7"/>
      <c r="F293" s="7"/>
      <c r="G293" s="7"/>
      <c r="H293" s="7"/>
      <c r="I293" s="7"/>
    </row>
    <row r="294" spans="3:9" ht="12.75">
      <c r="C294" s="7"/>
      <c r="D294" s="7"/>
      <c r="E294" s="7"/>
      <c r="F294" s="7"/>
      <c r="G294" s="7"/>
      <c r="H294" s="7"/>
      <c r="I294" s="7"/>
    </row>
    <row r="295" spans="3:9" ht="12.75">
      <c r="C295" s="7"/>
      <c r="D295" s="7"/>
      <c r="E295" s="7"/>
      <c r="F295" s="7"/>
      <c r="G295" s="7"/>
      <c r="H295" s="7"/>
      <c r="I295" s="7"/>
    </row>
    <row r="296" spans="3:9" ht="12.75">
      <c r="C296" s="7"/>
      <c r="D296" s="7"/>
      <c r="E296" s="7"/>
      <c r="F296" s="7"/>
      <c r="G296" s="7"/>
      <c r="H296" s="7"/>
      <c r="I296" s="7"/>
    </row>
    <row r="297" spans="3:9" ht="12.75">
      <c r="C297" s="7"/>
      <c r="D297" s="7"/>
      <c r="E297" s="7"/>
      <c r="F297" s="7"/>
      <c r="G297" s="7"/>
      <c r="H297" s="7"/>
      <c r="I297" s="7"/>
    </row>
    <row r="298" spans="3:9" ht="12.75">
      <c r="C298" s="7"/>
      <c r="D298" s="7"/>
      <c r="E298" s="7"/>
      <c r="F298" s="7"/>
      <c r="G298" s="7"/>
      <c r="H298" s="7"/>
      <c r="I298" s="7"/>
    </row>
    <row r="299" spans="3:9" ht="12.75">
      <c r="C299" s="7"/>
      <c r="D299" s="7"/>
      <c r="E299" s="7"/>
      <c r="F299" s="7"/>
      <c r="G299" s="7"/>
      <c r="H299" s="7"/>
      <c r="I299" s="7"/>
    </row>
    <row r="300" spans="3:9" ht="12.75">
      <c r="C300" s="7"/>
      <c r="D300" s="7"/>
      <c r="E300" s="7"/>
      <c r="F300" s="7"/>
      <c r="G300" s="7"/>
      <c r="H300" s="7"/>
      <c r="I300" s="7"/>
    </row>
  </sheetData>
  <sheetProtection/>
  <printOptions/>
  <pageMargins left="0.75" right="0.75" top="1" bottom="1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Marcelo Pérez</cp:lastModifiedBy>
  <dcterms:created xsi:type="dcterms:W3CDTF">2009-03-20T15:28:55Z</dcterms:created>
  <dcterms:modified xsi:type="dcterms:W3CDTF">2009-12-14T19:14:52Z</dcterms:modified>
  <cp:category/>
  <cp:version/>
  <cp:contentType/>
  <cp:contentStatus/>
</cp:coreProperties>
</file>